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共有\総務部\財政課共有\16_公会計\12_【新公会計】2023公会計（R5決算）\02_照会\20240924_【作業依頼930（月）〆切】令和４年度財政状況資料集のホームページでの公表（更新）作業依頼について（地方公会計分）\02_H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BE35" i="10"/>
  <c r="AM35" i="10"/>
  <c r="U35" i="10"/>
  <c r="C35" i="10"/>
  <c r="CO34" i="10"/>
  <c r="CO35"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<sst xmlns="http://schemas.openxmlformats.org/spreadsheetml/2006/main" count="1104" uniqueCount="607">
  <si>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</si>
  <si>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</si>
  <si>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</si>
  <si>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</si>
  <si>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</si>
  <si>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</si>
  <si>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</si>
  <si>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</si>
  <si>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</si>
  <si>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</si>
  <si>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</si>
  <si>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</si>
  <si>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</si>
  <si>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</si>
  <si>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</si>
  <si>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</si>
  <si>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</si>
  <si>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</si>
  <si>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</si>
  <si>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</si>
  <si>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</si>
  <si>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</si>
  <si>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</si>
  <si>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</si>
  <si>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</si>
  <si>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</si>
  <si>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</si>
  <si>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</si>
  <si>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</si>
  <si>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</si>
  <si>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</si>
  <si>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</si>
  <si>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</si>
  <si>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</si>
  <si>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</si>
  <si>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</si>
  <si>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</si>
  <si>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</si>
  <si>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</si>
  <si>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</si>
  <si>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</si>
  <si>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</si>
  <si>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</si>
  <si>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</si>
  <si>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</si>
  <si>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</si>
  <si>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</si>
  <si>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</si>
  <si>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</si>
  <si>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</si>
  <si>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</si>
  <si>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</si>
  <si>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</si>
  <si>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</si>
  <si>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</si>
  <si>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</si>
  <si>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</si>
  <si>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</si>
  <si>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</si>
  <si>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</si>
  <si>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</si>
  <si>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</si>
  <si>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</si>
  <si>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</si>
  <si>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</si>
  <si>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</si>
  <si>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</si>
  <si>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</si>
  <si>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</si>
  <si>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</si>
  <si>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</si>
  <si>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</si>
  <si>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</si>
  <si>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</si>
  <si>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</si>
  <si>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</si>
  <si>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</si>
  <si>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</si>
  <si>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</si>
  <si>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</si>
  <si>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</si>
  <si>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</si>
  <si>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</si>
  <si>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</si>
  <si>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</si>
  <si>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</si>
  <si>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</si>
  <si>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</si>
  <si>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</si>
  <si>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</si>
  <si>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</si>
  <si>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</si>
  <si>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</si>
  <si>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</si>
  <si>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</si>
  <si>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</si>
  <si>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</si>
  <si>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</si>
  <si>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</si>
  <si>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赤穂市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</si>
  <si>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</si>
  <si>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</si>
  <si>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</si>
  <si>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</si>
  <si>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</si>
  <si>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</si>
  <si>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</si>
  <si>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</si>
  <si>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</si>
  <si>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</si>
  <si>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</si>
  <si>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</si>
  <si>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</si>
  <si>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</si>
  <si>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</si>
  <si>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</si>
  <si>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</si>
  <si>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</si>
  <si>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</si>
  <si>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</si>
  <si>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</si>
  <si>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</si>
  <si>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</si>
  <si>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</si>
  <si>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</si>
  <si>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</si>
  <si>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</si>
  <si>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</si>
  <si>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</si>
  <si>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</si>
  <si>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</si>
  <si>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</si>
  <si>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</si>
  <si>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</si>
  <si>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</si>
  <si>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</si>
  <si>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</si>
  <si>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</si>
  <si>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</si>
  <si>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</si>
  <si>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</si>
  <si>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</si>
  <si>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</si>
  <si>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</si>
  <si>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</si>
  <si>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</si>
  <si>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</si>
  <si>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</si>
  <si>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</si>
  <si>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</si>
  <si>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</si>
  <si>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</si>
  <si>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</si>
  <si>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</si>
  <si>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</si>
  <si>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</si>
  <si>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</si>
  <si>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</si>
  <si>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</si>
  <si>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</si>
  <si>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</si>
  <si>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</si>
  <si>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</si>
  <si>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</si>
  <si>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</si>
  <si>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</si>
  <si>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</si>
  <si>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</si>
  <si>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</si>
  <si>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</si>
  <si>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</si>
  <si>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</si>
  <si>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</si>
  <si>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</si>
  <si>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</si>
  <si>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</si>
  <si>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</si>
  <si>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</si>
  <si>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</si>
  <si>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</si>
  <si>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</si>
  <si>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</si>
  <si>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</si>
  <si>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</si>
  <si>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</si>
  <si>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</si>
  <si>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</si>
  <si>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</si>
  <si>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</si>
  <si>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</si>
  <si>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</si>
  <si>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</si>
  <si>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</si>
  <si>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</si>
  <si>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</si>
  <si>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</si>
  <si>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</si>
  <si>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</si>
  <si>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</si>
  <si>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</si>
  <si>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</si>
  <si>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</si>
  <si>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</si>
  <si>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</si>
  <si>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</si>
  <si>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</si>
  <si>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</si>
  <si>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</si>
  <si>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</si>
  <si>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</si>
  <si>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</si>
  <si>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</si>
  <si>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</si>
  <si>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</si>
  <si>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</si>
  <si>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</si>
  <si>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</si>
  <si>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</si>
  <si>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</si>
  <si>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</si>
  <si>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兵庫県赤穂市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</si>
  <si>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</si>
  <si>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</si>
  <si>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</si>
  <si>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</si>
  <si>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</si>
  <si>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</si>
  <si>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</si>
  <si>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</si>
  <si>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</si>
  <si>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</si>
  <si>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</si>
  <si>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</si>
  <si>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</si>
  <si>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</si>
  <si>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</si>
  <si>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</si>
  <si>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</si>
  <si>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</si>
  <si>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</si>
  <si>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</si>
  <si>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</si>
  <si>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</si>
  <si>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</si>
  <si>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</si>
  <si>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</si>
  <si>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</si>
  <si>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</si>
  <si>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</si>
  <si>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</si>
  <si>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</si>
  <si>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</si>
  <si>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</si>
  <si>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</si>
  <si>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</si>
  <si>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</si>
  <si>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</si>
  <si>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</si>
  <si>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</si>
  <si>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</si>
  <si>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</si>
  <si>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</si>
  <si>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</si>
  <si>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</si>
  <si>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</si>
  <si>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</si>
  <si>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</si>
  <si>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</si>
  <si>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</si>
  <si>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</si>
  <si>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</si>
  <si>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</si>
  <si>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</si>
  <si>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</si>
  <si>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</si>
  <si>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</si>
  <si>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</si>
  <si>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</si>
  <si>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</si>
  <si>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</si>
  <si>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</si>
  <si>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</si>
  <si>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</si>
  <si>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</si>
  <si>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</si>
  <si>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</si>
  <si>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</si>
  <si>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</si>
  <si>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</si>
  <si>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</si>
  <si>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</si>
  <si>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</si>
  <si>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</si>
  <si>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</si>
  <si>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</si>
  <si>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</si>
  <si>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</si>
  <si>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</si>
  <si>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</si>
  <si>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</si>
  <si>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</si>
  <si>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</si>
  <si>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</si>
  <si>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</si>
  <si>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</si>
  <si>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</si>
  <si>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</si>
  <si>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</si>
  <si>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</si>
  <si>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</si>
  <si>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</si>
  <si>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</si>
  <si>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</si>
  <si>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</si>
  <si>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</si>
  <si>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</si>
  <si>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</si>
  <si>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</si>
  <si>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</si>
  <si>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</si>
  <si>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</si>
  <si>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</si>
  <si>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</si>
  <si>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</si>
  <si>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</si>
  <si>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</si>
  <si>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</si>
  <si>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</si>
  <si>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</si>
  <si>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</si>
  <si>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</si>
  <si>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</si>
  <si>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</si>
  <si>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</si>
  <si>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</si>
  <si>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</si>
  <si>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</si>
  <si>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</si>
  <si>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</si>
  <si>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</si>
  <si>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</si>
  <si>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</si>
  <si>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</si>
  <si>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</si>
  <si>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</si>
  <si>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</si>
  <si>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</si>
  <si>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</si>
  <si>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</si>
  <si>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</si>
  <si>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</si>
  <si>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</si>
  <si>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</si>
  <si>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</si>
  <si>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</si>
  <si>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</si>
  <si>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</si>
  <si>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</si>
  <si>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</si>
  <si>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</si>
  <si>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</si>
  <si>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</si>
  <si>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</si>
  <si>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</si>
  <si>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</si>
  <si>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</si>
  <si>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</si>
  <si>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</si>
  <si>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</si>
  <si>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</si>
  <si>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</si>
  <si>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</si>
  <si>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</si>
  <si>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兵庫県赤穂市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</si>
  <si>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</si>
  <si>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</si>
  <si>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</si>
  <si>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</si>
  <si>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</si>
  <si>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</si>
  <si>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</si>
  <si>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</si>
  <si>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</si>
  <si>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</si>
  <si>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</si>
  <si>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</si>
  <si>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</si>
  <si>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</si>
  <si>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</si>
  <si>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</si>
  <si>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</si>
  <si>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</si>
  <si>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</si>
  <si>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</si>
  <si>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墓地公園整備事業特別会計</t>
    <phoneticPr fontId="5"/>
  </si>
  <si>
    <t>職員退職手当管理特別会計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</si>
  <si>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</si>
  <si>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</si>
  <si>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</si>
  <si>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</si>
  <si>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</si>
  <si>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</si>
  <si>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</si>
  <si>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</si>
  <si>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</si>
  <si>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</si>
  <si>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</si>
  <si>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</si>
  <si>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</si>
  <si>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</si>
  <si>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</si>
  <si>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</si>
  <si>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</si>
  <si>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</si>
  <si>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</si>
  <si>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</si>
  <si>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</si>
  <si>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介護老人保健施設事業会計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</si>
  <si>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</si>
  <si>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</si>
  <si>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</si>
  <si>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</si>
  <si>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</si>
  <si>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</si>
  <si>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</si>
  <si>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</si>
  <si>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</si>
  <si>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</si>
  <si>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</si>
  <si>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</si>
  <si>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</si>
  <si>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</si>
  <si>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</si>
  <si>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</si>
  <si>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</si>
  <si>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</si>
  <si>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</si>
  <si>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</si>
  <si>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</si>
  <si>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</si>
  <si>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</si>
  <si>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</si>
  <si>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</si>
  <si>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</si>
  <si>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</si>
  <si>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</si>
  <si>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</si>
  <si>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</si>
  <si>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</si>
  <si>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</si>
  <si>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</si>
  <si>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</si>
  <si>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</si>
  <si>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</si>
  <si>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</si>
  <si>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</si>
  <si>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</si>
  <si>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</si>
  <si>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</si>
  <si>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</si>
  <si>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</si>
  <si>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</si>
  <si>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</si>
  <si>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</si>
  <si>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</si>
  <si>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</si>
  <si>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</si>
  <si>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</si>
  <si>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</si>
  <si>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</si>
  <si>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</si>
  <si>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</si>
  <si>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</si>
  <si>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</si>
  <si>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</si>
  <si>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</si>
  <si>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</si>
  <si>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</si>
  <si>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</si>
  <si>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</si>
  <si>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</si>
  <si>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</si>
  <si>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</si>
  <si>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</si>
  <si>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</si>
  <si>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</si>
  <si>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</si>
  <si>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</si>
  <si>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</si>
  <si>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</si>
  <si>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</si>
  <si>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</si>
  <si>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</si>
  <si>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</si>
  <si>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</si>
  <si>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</si>
  <si>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</si>
  <si>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</si>
  <si>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</si>
  <si>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</si>
  <si>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</si>
  <si>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</si>
  <si>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</si>
  <si>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</si>
  <si>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</si>
  <si>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</si>
  <si>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</si>
  <si>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</si>
  <si>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</si>
  <si>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</si>
  <si>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</si>
  <si>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</si>
  <si>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</si>
  <si>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</si>
  <si>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</si>
  <si>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</si>
  <si>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</si>
  <si>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</si>
  <si>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</si>
  <si>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</si>
  <si>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</si>
  <si>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</si>
  <si>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</si>
  <si>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</si>
  <si>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</si>
  <si>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</si>
  <si>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</si>
  <si>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</si>
  <si>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</si>
  <si>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</si>
  <si>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</si>
  <si>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</si>
  <si>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</si>
  <si>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</si>
  <si>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</si>
  <si>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</si>
  <si>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</si>
  <si>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</si>
  <si>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</si>
  <si>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</si>
  <si>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</si>
  <si>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</si>
  <si>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</si>
  <si>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</si>
  <si>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</si>
  <si>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</si>
  <si>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</si>
  <si>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</si>
  <si>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</si>
  <si>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</si>
  <si>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</si>
  <si>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</si>
  <si>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</si>
  <si>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</si>
  <si>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</si>
  <si>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</si>
  <si>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</si>
  <si>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</si>
  <si>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</si>
  <si>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</si>
  <si>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</si>
  <si>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</si>
  <si>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</si>
  <si>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</si>
  <si>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</si>
  <si>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</si>
  <si>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</si>
  <si>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</si>
  <si>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3.93</t>
  </si>
  <si>
    <t>▲ 2.97</t>
  </si>
  <si>
    <t>水道事業会計</t>
  </si>
  <si>
    <t>病院事業会計</t>
  </si>
  <si>
    <t>一般会計</t>
  </si>
  <si>
    <t>下水道事業会計</t>
  </si>
  <si>
    <t>介護保険特別会計</t>
  </si>
  <si>
    <t>後期高齢者医療特別会計</t>
  </si>
  <si>
    <t>国民健康保険事業特別会計</t>
  </si>
  <si>
    <t>介護老人保健施設事業会計</t>
  </si>
  <si>
    <t>その他会計（赤字）</t>
  </si>
  <si>
    <t>その他会計（黒字）</t>
  </si>
  <si>
    <t>（百万円）</t>
    <phoneticPr fontId="5"/>
  </si>
  <si>
    <t>H30</t>
    <phoneticPr fontId="5"/>
  </si>
  <si>
    <t>R01</t>
    <phoneticPr fontId="5"/>
  </si>
  <si>
    <t>R02</t>
    <phoneticPr fontId="5"/>
  </si>
  <si>
    <t>R03</t>
    <phoneticPr fontId="5"/>
  </si>
  <si>
    <t>R04</t>
    <phoneticPr fontId="5"/>
  </si>
  <si>
    <t>安室ダム水道用水供給企業団</t>
    <rPh sb="0" eb="2">
      <t>ヤスムロ</t>
    </rPh>
    <rPh sb="4" eb="6">
      <t>スイドウ</t>
    </rPh>
    <rPh sb="6" eb="7">
      <t>ヨウ</t>
    </rPh>
    <rPh sb="7" eb="8">
      <t>スイ</t>
    </rPh>
    <rPh sb="8" eb="10">
      <t>キョウキュウ</t>
    </rPh>
    <rPh sb="10" eb="12">
      <t>キギョウ</t>
    </rPh>
    <rPh sb="12" eb="13">
      <t>ダン</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</si>
  <si>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</si>
  <si>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</si>
  <si>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赤穂市文化とみどり財団</t>
    <rPh sb="0" eb="3">
      <t>アコウシ</t>
    </rPh>
    <rPh sb="3" eb="5">
      <t>ブンカ</t>
    </rPh>
    <rPh sb="9" eb="11">
      <t>ザイダン</t>
    </rPh>
    <phoneticPr fontId="2"/>
  </si>
  <si>
    <t>赤穂駅周辺整備株式会社</t>
    <rPh sb="0" eb="2">
      <t>アコウ</t>
    </rPh>
    <rPh sb="2" eb="3">
      <t>エキ</t>
    </rPh>
    <rPh sb="3" eb="5">
      <t>シュウヘン</t>
    </rPh>
    <rPh sb="5" eb="7">
      <t>セイビ</t>
    </rPh>
    <rPh sb="7" eb="11">
      <t>カブシキガイシャ</t>
    </rPh>
    <phoneticPr fontId="2"/>
  </si>
  <si>
    <t>赤穂ふるさとづくり基金</t>
    <rPh sb="0" eb="2">
      <t>アコウ</t>
    </rPh>
    <rPh sb="9" eb="11">
      <t>キキン</t>
    </rPh>
    <phoneticPr fontId="5"/>
  </si>
  <si>
    <t>健康管理施設整備基金</t>
    <rPh sb="0" eb="2">
      <t>ケンコウ</t>
    </rPh>
    <rPh sb="2" eb="4">
      <t>カンリ</t>
    </rPh>
    <rPh sb="4" eb="6">
      <t>シセツ</t>
    </rPh>
    <rPh sb="6" eb="8">
      <t>セイビ</t>
    </rPh>
    <rPh sb="8" eb="10">
      <t>キキン</t>
    </rPh>
    <phoneticPr fontId="5"/>
  </si>
  <si>
    <t>都市施設等整備事業基金</t>
    <rPh sb="0" eb="2">
      <t>トシ</t>
    </rPh>
    <rPh sb="2" eb="4">
      <t>シセツ</t>
    </rPh>
    <rPh sb="4" eb="5">
      <t>ナド</t>
    </rPh>
    <rPh sb="5" eb="7">
      <t>セイビ</t>
    </rPh>
    <rPh sb="7" eb="9">
      <t>ジギョウ</t>
    </rPh>
    <rPh sb="9" eb="11">
      <t>キキン</t>
    </rPh>
    <phoneticPr fontId="5"/>
  </si>
  <si>
    <t>地域福祉基金</t>
    <rPh sb="0" eb="2">
      <t>チイキ</t>
    </rPh>
    <rPh sb="2" eb="4">
      <t>フクシ</t>
    </rPh>
    <rPh sb="4" eb="6">
      <t>キキン</t>
    </rPh>
    <phoneticPr fontId="5"/>
  </si>
  <si>
    <t>高山墓園管理基金</t>
    <rPh sb="0" eb="2">
      <t>タカヤマ</t>
    </rPh>
    <rPh sb="2" eb="4">
      <t>ボエン</t>
    </rPh>
    <rPh sb="4" eb="6">
      <t>カンリ</t>
    </rPh>
    <rPh sb="6" eb="8">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</si>
  <si>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</si>
  <si>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</si>
  <si>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内平均値と比較して、将来負担比率と有形固定資産減価償却率がともに高い値となっている。有形固定資産減価償却率は公共施設の老朽化が進んでいることが要因であり、今後、施設の長寿命化対策等における地方債を活用した投資的事業については、将来負担比率の動向に留意した財政運営を行う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</si>
  <si>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</si>
  <si>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</si>
  <si>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</si>
  <si>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</si>
  <si>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</si>
  <si>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</si>
  <si>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類似団体平均よりも高い水準にあるが、昨年度と比較して、標準財政規模が縮小したほか、交付税措置を伴う地方債残高の減少などから基準財政需要額算入見込額が減少したものの、公営企業債等繰入見込額が減少したことにより比率が減少した。
実質公債費比率については、決算年度を含む３ヵ年平均では前年度から0.2ポイント増加した。
類似団体内平均値と比較すると、依然として高い水準にあるため、投資的事業の実施にあたっては費用対効果の検証・整理・合理化に努める。</t>
    <rPh sb="115" eb="117">
      <t>ヒリツ</t>
    </rPh>
    <rPh sb="118" eb="120">
      <t>ゲンショウ</t>
    </rPh>
    <rPh sb="163" eb="165">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</si>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</sst>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25" xfId="13" applyNumberFormat="1" applyFont="1" applyFill="1" applyBorder="1" applyAlignment="1" applyProtection="1">
      <alignment horizontal="right" vertical="center" shrinkToFit="1"/>
      <protection locked="0"/>
    </xf>
    <xf numFmtId="177" fontId="34" fillId="6" borderId="146" xfId="13" applyNumberFormat="1" applyFont="1" applyFill="1" applyBorder="1" applyAlignment="1" applyProtection="1">
      <alignment horizontal="right" vertical="center" shrinkToFit="1"/>
      <protection locked="0"/>
    </xf>
    <xf numFmtId="177" fontId="34" fillId="6" borderId="12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13" xfId="13" applyNumberFormat="1" applyFont="1" applyFill="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3DA3-40A1-A203-6E1280A6AF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60577</c:v>
                </c:pt>
                <c:pt idx="1">
                  <c:v>60222</c:v>
                </c:pt>
                <c:pt idx="2">
                  <c:v>41537</c:v>
                </c:pt>
                <c:pt idx="3">
                  <c:v>44333</c:v>
                </c:pt>
                <c:pt idx="4">
                  <c:v>39209</c:v>
                </c:pt>
              </c:numCache>
            </c:numRef>
          </c:val>
          <c:smooth val="0"/>
          <c:extLst>
            <c:ext xmlns:c16="http://schemas.microsoft.com/office/drawing/2014/chart" uri="{C3380CC4-5D6E-409C-BE32-E72D297353CC}">
              <c16:uniqueId val="{00000001-3DA3-40A1-A203-6E1280A6AF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0.45</c:v>
                </c:pt>
                <c:pt idx="1">
                  <c:v>0.72</c:v>
                </c:pt>
                <c:pt idx="2">
                  <c:v>2.1</c:v>
                </c:pt>
                <c:pt idx="3">
                  <c:v>5.41</c:v>
                </c:pt>
                <c:pt idx="4">
                  <c:v>4.4800000000000004</c:v>
                </c:pt>
              </c:numCache>
            </c:numRef>
          </c:val>
          <c:extLst>
            <c:ext xmlns:c16="http://schemas.microsoft.com/office/drawing/2014/chart" uri="{C3380CC4-5D6E-409C-BE32-E72D297353CC}">
              <c16:uniqueId val="{00000000-55E1-4B7D-AAFF-2ED3F5A91DC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13.91</c:v>
                </c:pt>
                <c:pt idx="1">
                  <c:v>10.93</c:v>
                </c:pt>
                <c:pt idx="2">
                  <c:v>11.96</c:v>
                </c:pt>
                <c:pt idx="3">
                  <c:v>14.4</c:v>
                </c:pt>
                <c:pt idx="4">
                  <c:v>20.14</c:v>
                </c:pt>
              </c:numCache>
            </c:numRef>
          </c:val>
          <c:extLst>
            <c:ext xmlns:c16="http://schemas.microsoft.com/office/drawing/2014/chart" uri="{C3380CC4-5D6E-409C-BE32-E72D297353CC}">
              <c16:uniqueId val="{00000001-55E1-4B7D-AAFF-2ED3F5A91DC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-3.93</c:v>
                </c:pt>
                <c:pt idx="1">
                  <c:v>-2.97</c:v>
                </c:pt>
                <c:pt idx="2">
                  <c:v>2.56</c:v>
                </c:pt>
                <c:pt idx="3">
                  <c:v>5.41</c:v>
                </c:pt>
                <c:pt idx="4">
                  <c:v>4.28</c:v>
                </c:pt>
              </c:numCache>
            </c:numRef>
          </c:val>
          <c:smooth val="0"/>
          <c:extLst>
            <c:ext xmlns:c16="http://schemas.microsoft.com/office/drawing/2014/chart" uri="{C3380CC4-5D6E-409C-BE32-E72D297353CC}">
              <c16:uniqueId val="{00000002-55E1-4B7D-AAFF-2ED3F5A91DC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C0F-4AE7-9480-5F0882EA32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0F-4AE7-9480-5F0882EA3268}"/>
            </c:ext>
          </c:extLst>
        </c:ser>
        <c:ser>
          <c:idx val="2"/>
          <c:order val="2"/>
          <c:tx>
            <c:strRef>
              <c:f>データシート!$A$29</c:f>
              <c:strCache>
                <c:ptCount val="1"/>
                <c:pt idx="0">
                  <c:v>介護老人保健施設事業会計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0.36</c:v>
                </c:pt>
                <c:pt idx="2">
                  <c:v>#N/A</c:v>
                </c:pt>
                <c:pt idx="3">
                  <c:v>0.36</c:v>
                </c:pt>
                <c:pt idx="4">
                  <c:v>#N/A</c:v>
                </c:pt>
                <c:pt idx="5">
                  <c:v>0.31</c:v>
                </c:pt>
                <c:pt idx="6">
                  <c:v>#N/A</c:v>
                </c:pt>
                <c:pt idx="7">
                  <c:v>0.09</c:v>
                </c:pt>
                <c:pt idx="8">
                  <c:v>#N/A</c:v>
                </c:pt>
                <c:pt idx="9">
                  <c:v>0.02</c:v>
                </c:pt>
              </c:numCache>
            </c:numRef>
          </c:val>
          <c:extLst>
            <c:ext xmlns:c16="http://schemas.microsoft.com/office/drawing/2014/chart" uri="{C3380CC4-5D6E-409C-BE32-E72D297353CC}">
              <c16:uniqueId val="{00000002-7C0F-4AE7-9480-5F0882EA3268}"/>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1.43</c:v>
                </c:pt>
                <c:pt idx="2">
                  <c:v>#N/A</c:v>
                </c:pt>
                <c:pt idx="3">
                  <c:v>0.73</c:v>
                </c:pt>
                <c:pt idx="4">
                  <c:v>#N/A</c:v>
                </c:pt>
                <c:pt idx="5">
                  <c:v>0.44</c:v>
                </c:pt>
                <c:pt idx="6">
                  <c:v>#N/A</c:v>
                </c:pt>
                <c:pt idx="7">
                  <c:v>0.05</c:v>
                </c:pt>
                <c:pt idx="8">
                  <c:v>#N/A</c:v>
                </c:pt>
                <c:pt idx="9">
                  <c:v>0.06</c:v>
                </c:pt>
              </c:numCache>
            </c:numRef>
          </c:val>
          <c:extLst>
            <c:ext xmlns:c16="http://schemas.microsoft.com/office/drawing/2014/chart" uri="{C3380CC4-5D6E-409C-BE32-E72D297353CC}">
              <c16:uniqueId val="{00000003-7C0F-4AE7-9480-5F0882EA326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0.11</c:v>
                </c:pt>
                <c:pt idx="2">
                  <c:v>#N/A</c:v>
                </c:pt>
                <c:pt idx="3">
                  <c:v>0.12</c:v>
                </c:pt>
                <c:pt idx="4">
                  <c:v>#N/A</c:v>
                </c:pt>
                <c:pt idx="5">
                  <c:v>0.12</c:v>
                </c:pt>
                <c:pt idx="6">
                  <c:v>#N/A</c:v>
                </c:pt>
                <c:pt idx="7">
                  <c:v>0.1</c:v>
                </c:pt>
                <c:pt idx="8">
                  <c:v>#N/A</c:v>
                </c:pt>
                <c:pt idx="9">
                  <c:v>0.12</c:v>
                </c:pt>
              </c:numCache>
            </c:numRef>
          </c:val>
          <c:extLst>
            <c:ext xmlns:c16="http://schemas.microsoft.com/office/drawing/2014/chart" uri="{C3380CC4-5D6E-409C-BE32-E72D297353CC}">
              <c16:uniqueId val="{00000004-7C0F-4AE7-9480-5F0882EA326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0.93</c:v>
                </c:pt>
                <c:pt idx="2">
                  <c:v>#N/A</c:v>
                </c:pt>
                <c:pt idx="3">
                  <c:v>0.81</c:v>
                </c:pt>
                <c:pt idx="4">
                  <c:v>#N/A</c:v>
                </c:pt>
                <c:pt idx="5">
                  <c:v>0.23</c:v>
                </c:pt>
                <c:pt idx="6">
                  <c:v>#N/A</c:v>
                </c:pt>
                <c:pt idx="7">
                  <c:v>0.47</c:v>
                </c:pt>
                <c:pt idx="8">
                  <c:v>#N/A</c:v>
                </c:pt>
                <c:pt idx="9">
                  <c:v>1.03</c:v>
                </c:pt>
              </c:numCache>
            </c:numRef>
          </c:val>
          <c:extLst>
            <c:ext xmlns:c16="http://schemas.microsoft.com/office/drawing/2014/chart" uri="{C3380CC4-5D6E-409C-BE32-E72D297353CC}">
              <c16:uniqueId val="{00000005-7C0F-4AE7-9480-5F0882EA326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0.71</c:v>
                </c:pt>
                <c:pt idx="2">
                  <c:v>#N/A</c:v>
                </c:pt>
                <c:pt idx="3">
                  <c:v>1.79</c:v>
                </c:pt>
                <c:pt idx="4">
                  <c:v>#N/A</c:v>
                </c:pt>
                <c:pt idx="5">
                  <c:v>2.71</c:v>
                </c:pt>
                <c:pt idx="6">
                  <c:v>#N/A</c:v>
                </c:pt>
                <c:pt idx="7">
                  <c:v>3.18</c:v>
                </c:pt>
                <c:pt idx="8">
                  <c:v>#N/A</c:v>
                </c:pt>
                <c:pt idx="9">
                  <c:v>3.37</c:v>
                </c:pt>
              </c:numCache>
            </c:numRef>
          </c:val>
          <c:extLst>
            <c:ext xmlns:c16="http://schemas.microsoft.com/office/drawing/2014/chart" uri="{C3380CC4-5D6E-409C-BE32-E72D297353CC}">
              <c16:uniqueId val="{00000006-7C0F-4AE7-9480-5F0882EA326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0.45</c:v>
                </c:pt>
                <c:pt idx="2">
                  <c:v>#N/A</c:v>
                </c:pt>
                <c:pt idx="3">
                  <c:v>0.71</c:v>
                </c:pt>
                <c:pt idx="4">
                  <c:v>#N/A</c:v>
                </c:pt>
                <c:pt idx="5">
                  <c:v>2.09</c:v>
                </c:pt>
                <c:pt idx="6">
                  <c:v>#N/A</c:v>
                </c:pt>
                <c:pt idx="7">
                  <c:v>5.41</c:v>
                </c:pt>
                <c:pt idx="8">
                  <c:v>#N/A</c:v>
                </c:pt>
                <c:pt idx="9">
                  <c:v>4.4800000000000004</c:v>
                </c:pt>
              </c:numCache>
            </c:numRef>
          </c:val>
          <c:extLst>
            <c:ext xmlns:c16="http://schemas.microsoft.com/office/drawing/2014/chart" uri="{C3380CC4-5D6E-409C-BE32-E72D297353CC}">
              <c16:uniqueId val="{00000007-7C0F-4AE7-9480-5F0882EA3268}"/>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0.48</c:v>
                </c:pt>
                <c:pt idx="2">
                  <c:v>#N/A</c:v>
                </c:pt>
                <c:pt idx="3">
                  <c:v>0</c:v>
                </c:pt>
                <c:pt idx="4">
                  <c:v>#N/A</c:v>
                </c:pt>
                <c:pt idx="5">
                  <c:v>0</c:v>
                </c:pt>
                <c:pt idx="6">
                  <c:v>#N/A</c:v>
                </c:pt>
                <c:pt idx="7">
                  <c:v>0.63</c:v>
                </c:pt>
                <c:pt idx="8">
                  <c:v>#N/A</c:v>
                </c:pt>
                <c:pt idx="9">
                  <c:v>4.9000000000000004</c:v>
                </c:pt>
              </c:numCache>
            </c:numRef>
          </c:val>
          <c:extLst>
            <c:ext xmlns:c16="http://schemas.microsoft.com/office/drawing/2014/chart" uri="{C3380CC4-5D6E-409C-BE32-E72D297353CC}">
              <c16:uniqueId val="{00000008-7C0F-4AE7-9480-5F0882EA326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7.71</c:v>
                </c:pt>
                <c:pt idx="2">
                  <c:v>#N/A</c:v>
                </c:pt>
                <c:pt idx="3">
                  <c:v>8.2200000000000006</c:v>
                </c:pt>
                <c:pt idx="4">
                  <c:v>#N/A</c:v>
                </c:pt>
                <c:pt idx="5">
                  <c:v>8.8800000000000008</c:v>
                </c:pt>
                <c:pt idx="6">
                  <c:v>#N/A</c:v>
                </c:pt>
                <c:pt idx="7">
                  <c:v>9.1</c:v>
                </c:pt>
                <c:pt idx="8">
                  <c:v>#N/A</c:v>
                </c:pt>
                <c:pt idx="9">
                  <c:v>10.46</c:v>
                </c:pt>
              </c:numCache>
            </c:numRef>
          </c:val>
          <c:extLst>
            <c:ext xmlns:c16="http://schemas.microsoft.com/office/drawing/2014/chart" uri="{C3380CC4-5D6E-409C-BE32-E72D297353CC}">
              <c16:uniqueId val="{00000009-7C0F-4AE7-9480-5F0882EA32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2771</c:v>
                </c:pt>
                <c:pt idx="5">
                  <c:v>2748</c:v>
                </c:pt>
                <c:pt idx="8">
                  <c:v>2722</c:v>
                </c:pt>
                <c:pt idx="11">
                  <c:v>2744</c:v>
                </c:pt>
                <c:pt idx="14">
                  <c:v>2773</c:v>
                </c:pt>
              </c:numCache>
            </c:numRef>
          </c:val>
          <c:extLst>
            <c:ext xmlns:c16="http://schemas.microsoft.com/office/drawing/2014/chart" uri="{C3380CC4-5D6E-409C-BE32-E72D297353CC}">
              <c16:uniqueId val="{00000000-04A6-4B96-9F57-37AC8D0B34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4A6-4B96-9F57-37AC8D0B34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2</c:v>
                </c:pt>
                <c:pt idx="9">
                  <c:v>2</c:v>
                </c:pt>
                <c:pt idx="12">
                  <c:v>2</c:v>
                </c:pt>
              </c:numCache>
            </c:numRef>
          </c:val>
          <c:extLst>
            <c:ext xmlns:c16="http://schemas.microsoft.com/office/drawing/2014/chart" uri="{C3380CC4-5D6E-409C-BE32-E72D297353CC}">
              <c16:uniqueId val="{00000002-04A6-4B96-9F57-37AC8D0B34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23</c:v>
                </c:pt>
                <c:pt idx="3">
                  <c:v>21</c:v>
                </c:pt>
                <c:pt idx="6">
                  <c:v>18</c:v>
                </c:pt>
                <c:pt idx="9">
                  <c:v>15</c:v>
                </c:pt>
                <c:pt idx="12">
                  <c:v>13</c:v>
                </c:pt>
              </c:numCache>
            </c:numRef>
          </c:val>
          <c:extLst>
            <c:ext xmlns:c16="http://schemas.microsoft.com/office/drawing/2014/chart" uri="{C3380CC4-5D6E-409C-BE32-E72D297353CC}">
              <c16:uniqueId val="{00000003-04A6-4B96-9F57-37AC8D0B34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1415</c:v>
                </c:pt>
                <c:pt idx="3">
                  <c:v>1222</c:v>
                </c:pt>
                <c:pt idx="6">
                  <c:v>1241</c:v>
                </c:pt>
                <c:pt idx="9">
                  <c:v>1309</c:v>
                </c:pt>
                <c:pt idx="12">
                  <c:v>1336</c:v>
                </c:pt>
              </c:numCache>
            </c:numRef>
          </c:val>
          <c:extLst>
            <c:ext xmlns:c16="http://schemas.microsoft.com/office/drawing/2014/chart" uri="{C3380CC4-5D6E-409C-BE32-E72D297353CC}">
              <c16:uniqueId val="{00000004-04A6-4B96-9F57-37AC8D0B34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A6-4B96-9F57-37AC8D0B34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4A6-4B96-9F57-37AC8D0B34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2519</c:v>
                </c:pt>
                <c:pt idx="3">
                  <c:v>2511</c:v>
                </c:pt>
                <c:pt idx="6">
                  <c:v>2495</c:v>
                </c:pt>
                <c:pt idx="9">
                  <c:v>2526</c:v>
                </c:pt>
                <c:pt idx="12">
                  <c:v>2577</c:v>
                </c:pt>
              </c:numCache>
            </c:numRef>
          </c:val>
          <c:extLst>
            <c:ext xmlns:c16="http://schemas.microsoft.com/office/drawing/2014/chart" uri="{C3380CC4-5D6E-409C-BE32-E72D297353CC}">
              <c16:uniqueId val="{00000007-04A6-4B96-9F57-37AC8D0B34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1187</c:v>
                </c:pt>
                <c:pt idx="2">
                  <c:v>#N/A</c:v>
                </c:pt>
                <c:pt idx="3">
                  <c:v>#N/A</c:v>
                </c:pt>
                <c:pt idx="4">
                  <c:v>1007</c:v>
                </c:pt>
                <c:pt idx="5">
                  <c:v>#N/A</c:v>
                </c:pt>
                <c:pt idx="6">
                  <c:v>#N/A</c:v>
                </c:pt>
                <c:pt idx="7">
                  <c:v>1034</c:v>
                </c:pt>
                <c:pt idx="8">
                  <c:v>#N/A</c:v>
                </c:pt>
                <c:pt idx="9">
                  <c:v>#N/A</c:v>
                </c:pt>
                <c:pt idx="10">
                  <c:v>1108</c:v>
                </c:pt>
                <c:pt idx="11">
                  <c:v>#N/A</c:v>
                </c:pt>
                <c:pt idx="12">
                  <c:v>#N/A</c:v>
                </c:pt>
                <c:pt idx="13">
                  <c:v>1155</c:v>
                </c:pt>
                <c:pt idx="14">
                  <c:v>#N/A</c:v>
                </c:pt>
              </c:numCache>
            </c:numRef>
          </c:val>
          <c:smooth val="0"/>
          <c:extLst>
            <c:ext xmlns:c16="http://schemas.microsoft.com/office/drawing/2014/chart" uri="{C3380CC4-5D6E-409C-BE32-E72D297353CC}">
              <c16:uniqueId val="{00000008-04A6-4B96-9F57-37AC8D0B34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26196</c:v>
                </c:pt>
                <c:pt idx="5">
                  <c:v>25507</c:v>
                </c:pt>
                <c:pt idx="8">
                  <c:v>25058</c:v>
                </c:pt>
                <c:pt idx="11">
                  <c:v>24544</c:v>
                </c:pt>
                <c:pt idx="14">
                  <c:v>23343</c:v>
                </c:pt>
              </c:numCache>
            </c:numRef>
          </c:val>
          <c:extLst>
            <c:ext xmlns:c16="http://schemas.microsoft.com/office/drawing/2014/chart" uri="{C3380CC4-5D6E-409C-BE32-E72D297353CC}">
              <c16:uniqueId val="{00000000-12E9-4B22-9A2B-5DAFE8F46A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7409</c:v>
                </c:pt>
                <c:pt idx="5">
                  <c:v>7505</c:v>
                </c:pt>
                <c:pt idx="8">
                  <c:v>7312</c:v>
                </c:pt>
                <c:pt idx="11">
                  <c:v>7253</c:v>
                </c:pt>
                <c:pt idx="14">
                  <c:v>6990</c:v>
                </c:pt>
              </c:numCache>
            </c:numRef>
          </c:val>
          <c:extLst>
            <c:ext xmlns:c16="http://schemas.microsoft.com/office/drawing/2014/chart" uri="{C3380CC4-5D6E-409C-BE32-E72D297353CC}">
              <c16:uniqueId val="{00000001-12E9-4B22-9A2B-5DAFE8F46A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4072</c:v>
                </c:pt>
                <c:pt idx="5">
                  <c:v>3481</c:v>
                </c:pt>
                <c:pt idx="8">
                  <c:v>3845</c:v>
                </c:pt>
                <c:pt idx="11">
                  <c:v>4522</c:v>
                </c:pt>
                <c:pt idx="14">
                  <c:v>4982</c:v>
                </c:pt>
              </c:numCache>
            </c:numRef>
          </c:val>
          <c:extLst>
            <c:ext xmlns:c16="http://schemas.microsoft.com/office/drawing/2014/chart" uri="{C3380CC4-5D6E-409C-BE32-E72D297353CC}">
              <c16:uniqueId val="{00000002-12E9-4B22-9A2B-5DAFE8F46A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E9-4B22-9A2B-5DAFE8F46A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E9-4B22-9A2B-5DAFE8F46A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E9-4B22-9A2B-5DAFE8F46A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2982</c:v>
                </c:pt>
                <c:pt idx="3">
                  <c:v>2933</c:v>
                </c:pt>
                <c:pt idx="6">
                  <c:v>2997</c:v>
                </c:pt>
                <c:pt idx="9">
                  <c:v>3100</c:v>
                </c:pt>
                <c:pt idx="12">
                  <c:v>3009</c:v>
                </c:pt>
              </c:numCache>
            </c:numRef>
          </c:val>
          <c:extLst>
            <c:ext xmlns:c16="http://schemas.microsoft.com/office/drawing/2014/chart" uri="{C3380CC4-5D6E-409C-BE32-E72D297353CC}">
              <c16:uniqueId val="{00000006-12E9-4B22-9A2B-5DAFE8F46A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123</c:v>
                </c:pt>
                <c:pt idx="3">
                  <c:v>102</c:v>
                </c:pt>
                <c:pt idx="6">
                  <c:v>84</c:v>
                </c:pt>
                <c:pt idx="9">
                  <c:v>69</c:v>
                </c:pt>
                <c:pt idx="12">
                  <c:v>56</c:v>
                </c:pt>
              </c:numCache>
            </c:numRef>
          </c:val>
          <c:extLst>
            <c:ext xmlns:c16="http://schemas.microsoft.com/office/drawing/2014/chart" uri="{C3380CC4-5D6E-409C-BE32-E72D297353CC}">
              <c16:uniqueId val="{00000007-12E9-4B22-9A2B-5DAFE8F46A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17434</c:v>
                </c:pt>
                <c:pt idx="3">
                  <c:v>16213</c:v>
                </c:pt>
                <c:pt idx="6">
                  <c:v>15024</c:v>
                </c:pt>
                <c:pt idx="9">
                  <c:v>14293</c:v>
                </c:pt>
                <c:pt idx="12">
                  <c:v>13275</c:v>
                </c:pt>
              </c:numCache>
            </c:numRef>
          </c:val>
          <c:extLst>
            <c:ext xmlns:c16="http://schemas.microsoft.com/office/drawing/2014/chart" uri="{C3380CC4-5D6E-409C-BE32-E72D297353CC}">
              <c16:uniqueId val="{00000008-12E9-4B22-9A2B-5DAFE8F46A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c:v>
                </c:pt>
                <c:pt idx="3">
                  <c:v>4</c:v>
                </c:pt>
                <c:pt idx="6">
                  <c:v>4</c:v>
                </c:pt>
                <c:pt idx="9">
                  <c:v>6</c:v>
                </c:pt>
                <c:pt idx="12">
                  <c:v>4</c:v>
                </c:pt>
              </c:numCache>
            </c:numRef>
          </c:val>
          <c:extLst>
            <c:ext xmlns:c16="http://schemas.microsoft.com/office/drawing/2014/chart" uri="{C3380CC4-5D6E-409C-BE32-E72D297353CC}">
              <c16:uniqueId val="{00000009-12E9-4B22-9A2B-5DAFE8F46A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30183</c:v>
                </c:pt>
                <c:pt idx="3">
                  <c:v>30396</c:v>
                </c:pt>
                <c:pt idx="6">
                  <c:v>30011</c:v>
                </c:pt>
                <c:pt idx="9">
                  <c:v>29414</c:v>
                </c:pt>
                <c:pt idx="12">
                  <c:v>27836</c:v>
                </c:pt>
              </c:numCache>
            </c:numRef>
          </c:val>
          <c:extLst>
            <c:ext xmlns:c16="http://schemas.microsoft.com/office/drawing/2014/chart" uri="{C3380CC4-5D6E-409C-BE32-E72D297353CC}">
              <c16:uniqueId val="{0000000A-12E9-4B22-9A2B-5DAFE8F46AE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13050</c:v>
                </c:pt>
                <c:pt idx="2">
                  <c:v>#N/A</c:v>
                </c:pt>
                <c:pt idx="3">
                  <c:v>#N/A</c:v>
                </c:pt>
                <c:pt idx="4">
                  <c:v>13155</c:v>
                </c:pt>
                <c:pt idx="5">
                  <c:v>#N/A</c:v>
                </c:pt>
                <c:pt idx="6">
                  <c:v>#N/A</c:v>
                </c:pt>
                <c:pt idx="7">
                  <c:v>11903</c:v>
                </c:pt>
                <c:pt idx="8">
                  <c:v>#N/A</c:v>
                </c:pt>
                <c:pt idx="9">
                  <c:v>#N/A</c:v>
                </c:pt>
                <c:pt idx="10">
                  <c:v>10564</c:v>
                </c:pt>
                <c:pt idx="11">
                  <c:v>#N/A</c:v>
                </c:pt>
                <c:pt idx="12">
                  <c:v>#N/A</c:v>
                </c:pt>
                <c:pt idx="13">
                  <c:v>8866</c:v>
                </c:pt>
                <c:pt idx="14">
                  <c:v>#N/A</c:v>
                </c:pt>
              </c:numCache>
            </c:numRef>
          </c:val>
          <c:smooth val="0"/>
          <c:extLst>
            <c:ext xmlns:c16="http://schemas.microsoft.com/office/drawing/2014/chart" uri="{C3380CC4-5D6E-409C-BE32-E72D297353CC}">
              <c16:uniqueId val="{0000000B-12E9-4B22-9A2B-5DAFE8F46AE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1534</c:v>
                </c:pt>
                <c:pt idx="1">
                  <c:v>1947</c:v>
                </c:pt>
                <c:pt idx="2">
                  <c:v>2664</c:v>
                </c:pt>
              </c:numCache>
            </c:numRef>
          </c:val>
          <c:extLst>
            <c:ext xmlns:c16="http://schemas.microsoft.com/office/drawing/2014/chart" uri="{C3380CC4-5D6E-409C-BE32-E72D297353CC}">
              <c16:uniqueId val="{00000000-BDFE-47B2-ADC4-ED6E8AB676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352</c:v>
                </c:pt>
                <c:pt idx="1">
                  <c:v>352</c:v>
                </c:pt>
                <c:pt idx="2">
                  <c:v>0</c:v>
                </c:pt>
              </c:numCache>
            </c:numRef>
          </c:val>
          <c:extLst>
            <c:ext xmlns:c16="http://schemas.microsoft.com/office/drawing/2014/chart" uri="{C3380CC4-5D6E-409C-BE32-E72D297353CC}">
              <c16:uniqueId val="{00000001-BDFE-47B2-ADC4-ED6E8AB676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1872</c:v>
                </c:pt>
                <c:pt idx="1">
                  <c:v>2122</c:v>
                </c:pt>
                <c:pt idx="2">
                  <c:v>2226</c:v>
                </c:pt>
              </c:numCache>
            </c:numRef>
          </c:val>
          <c:extLst>
            <c:ext xmlns:c16="http://schemas.microsoft.com/office/drawing/2014/chart" uri="{C3380CC4-5D6E-409C-BE32-E72D297353CC}">
              <c16:uniqueId val="{00000002-BDFE-47B2-ADC4-ED6E8AB676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6944865689000301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{77A8B125-7D72-4F24-9CD6-01C2B9D3AA3F}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75B-4792-902B-70B644868B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{11D345F6-C220-45D3-AA28-0EF2349433E1}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5B-4792-902B-70B644868B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{46063470-9191-4FE5-BF82-D93E173134EF}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5B-4792-902B-70B644868B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{3401DC5F-53F3-4049-9337-FD827149FFA9}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5B-4792-902B-70B644868B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{38769311-34B7-4242-AB62-AC76A694893D}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5B-4792-902B-70B644868BD2}"/>
                </c:ext>
              </c:extLst>
            </c:dLbl>
            <c:dLbl>
              <c:idx val="8"/>
              <c:layout>
                <c:manualLayout>
                  <c:x val="0"/>
                  <c:y val="1.694486568900038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{6A1241AA-A03C-431E-A033-3D500F35C237}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75B-4792-902B-70B644868BD2}"/>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{4F461F46-7A6A-4DCF-97E9-26C2957ED99A}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75B-4792-902B-70B644868BD2}"/>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{FCF4E1C6-D6D4-497D-8332-90BA065990DD}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75B-4792-902B-70B644868BD2}"/>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{96DF5CED-8451-42E1-AA29-8EA0E542A44E}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75B-4792-902B-70B644868B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79.599999999999994</c:v>
                </c:pt>
                <c:pt idx="8">
                  <c:v>79.900000000000006</c:v>
                </c:pt>
                <c:pt idx="16">
                  <c:v>80.8</c:v>
                </c:pt>
                <c:pt idx="24">
                  <c:v>80.400000000000006</c:v>
                </c:pt>
                <c:pt idx="32">
                  <c:v>80.7</c:v>
                </c:pt>
              </c:numCache>
            </c:numRef>
          </c:xVal>
          <c:yVal>
            <c:numRef>
              <c:f>公会計指標分析・財政指標組合せ分析表!$BP$51:$DC$51</c:f>
              <c:numCache>
                <c:formatCode>#,##0.0;"▲ "#,##0.0</c:formatCode>
                <c:ptCount val="40"/>
                <c:pt idx="0">
                  <c:v>128.30000000000001</c:v>
                </c:pt>
                <c:pt idx="8">
                  <c:v>129.4</c:v>
                </c:pt>
                <c:pt idx="16">
                  <c:v>110.9</c:v>
                </c:pt>
                <c:pt idx="24">
                  <c:v>92.8</c:v>
                </c:pt>
                <c:pt idx="32">
                  <c:v>80.099999999999994</c:v>
                </c:pt>
              </c:numCache>
            </c:numRef>
          </c:yVal>
          <c:smooth val="0"/>
          <c:extLst>
            <c:ext xmlns:c16="http://schemas.microsoft.com/office/drawing/2014/chart" uri="{C3380CC4-5D6E-409C-BE32-E72D297353CC}">
              <c16:uniqueId val="{00000009-275B-4792-902B-70B644868B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1644694173709855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{190429FD-38CF-4F85-97CE-6D525F96D066}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75B-4792-902B-70B644868BD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{83A9BDA9-BC50-48B9-8CC9-7891D5B466E0}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5B-4792-902B-70B644868B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{EDAA62D8-0024-4B3C-A62B-C0506CF28224}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5B-4792-902B-70B644868B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{A804E078-0FFC-4357-B401-6C0F14B1C280}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5B-4792-902B-70B644868B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{5CEF7F52-2770-45BA-9A18-A61CB0FDD8FB}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5B-4792-902B-70B644868BD2}"/>
                </c:ext>
              </c:extLst>
            </c:dLbl>
            <c:dLbl>
              <c:idx val="8"/>
              <c:layout>
                <c:manualLayout>
                  <c:x val="-4.2516256946096884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{2AA1A0B0-051A-4BEF-B1D5-C8DD8916979C}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75B-4792-902B-70B644868BD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{84404482-39AA-402B-AB53-AB72FF55C7BD}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75B-4792-902B-70B644868BD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{8B1FC8D3-6281-42E3-A045-4769A959B3C2}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75B-4792-902B-70B644868BD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{85A3F807-D921-4559-85A7-B955396D33E9}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75B-4792-902B-70B644868B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275B-4792-902B-70B644868BD2}"/>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{7A3D6D1D-7EBC-4473-B5B5-362B73BD43E3}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D11-41EA-850B-6F3E5B9CA6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{9485A64F-2AE9-4F0E-A623-9C91381C1543}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11-41EA-850B-6F3E5B9CA6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{FA55EDD4-0AF1-4895-931E-A6980636EF11}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11-41EA-850B-6F3E5B9CA6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{FF8EDA5E-BE3F-487D-B34E-3706B41A6767}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11-41EA-850B-6F3E5B9CA6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{0CA85DF3-C927-4C9B-9E52-5789DDA6604E}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11-41EA-850B-6F3E5B9CA68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{A8367A73-0970-47DF-9781-D86B70359ACC}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D11-41EA-850B-6F3E5B9CA68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{FF097FD1-47ED-4B15-9C84-6A37779FED48}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D11-41EA-850B-6F3E5B9CA68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{B0973925-E1A2-40EA-9A87-00F2AC2B7A58}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D11-41EA-850B-6F3E5B9CA68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{4638D94E-138B-4B2D-867F-99444F944832}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D11-41EA-850B-6F3E5B9CA6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10.4</c:v>
                </c:pt>
                <c:pt idx="16">
                  <c:v>10.4</c:v>
                </c:pt>
                <c:pt idx="24">
                  <c:v>9.6999999999999993</c:v>
                </c:pt>
                <c:pt idx="32">
                  <c:v>9.9</c:v>
                </c:pt>
              </c:numCache>
            </c:numRef>
          </c:xVal>
          <c:yVal>
            <c:numRef>
              <c:f>公会計指標分析・財政指標組合せ分析表!$BP$73:$DC$73</c:f>
              <c:numCache>
                <c:formatCode>#,##0.0;"▲ "#,##0.0</c:formatCode>
                <c:ptCount val="40"/>
                <c:pt idx="0">
                  <c:v>128.30000000000001</c:v>
                </c:pt>
                <c:pt idx="8">
                  <c:v>129.4</c:v>
                </c:pt>
                <c:pt idx="16">
                  <c:v>110.9</c:v>
                </c:pt>
                <c:pt idx="24">
                  <c:v>92.8</c:v>
                </c:pt>
                <c:pt idx="32">
                  <c:v>80.099999999999994</c:v>
                </c:pt>
              </c:numCache>
            </c:numRef>
          </c:yVal>
          <c:smooth val="0"/>
          <c:extLst>
            <c:ext xmlns:c16="http://schemas.microsoft.com/office/drawing/2014/chart" uri="{C3380CC4-5D6E-409C-BE32-E72D297353CC}">
              <c16:uniqueId val="{00000009-FD11-41EA-850B-6F3E5B9CA68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{6291926E-7803-4199-ACEE-59C6997AEAEA}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D11-41EA-850B-6F3E5B9CA68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{34F76926-367C-4320-94C4-028A89EC941C}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11-41EA-850B-6F3E5B9CA6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{0DC12DC2-DCB6-4462-B632-EEEA581D381F}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11-41EA-850B-6F3E5B9CA6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{BFF10E7E-DA67-4366-8522-66AD1BBADB66}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11-41EA-850B-6F3E5B9CA6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{CAC0C92A-7B74-42F7-8634-08B3A331042E}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11-41EA-850B-6F3E5B9CA68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{A2FDCEB6-A517-47DF-80CF-D82625C698A9}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D11-41EA-850B-6F3E5B9CA68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{07A5D892-3C8B-457F-86A0-3CCA033A9787}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D11-41EA-850B-6F3E5B9CA68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{9E3A06E3-6950-4B2B-BB43-839EDB7A100E}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D11-41EA-850B-6F3E5B9CA68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{3D892E66-D329-4439-B5C2-87BD6725AD34}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D11-41EA-850B-6F3E5B9CA6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FD11-41EA-850B-6F3E5B9CA680}"/>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45,440
44,988
126.85
23,783,289
23,155,223
593,300
13,228,596
27,835,577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高い数値となっているが、前年度から大きな変化がないため、今後も徴収体制の強化による市税等の確保、計画的な定員管理、事務事業の整理合理化、投資的事業の必要性・効果等を考慮した実施等により、財政体質の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40</xdr:row>
      <xdr:rowOff>6350</xdr:rowOff>
    </xdr:to>
    <xdr:cxnSp macro="">
      <xdr:nvCxnSpPr>
        <xdr:cNvPr id="69" name="直線コネクタ 68"/>
        <xdr:cNvCxnSpPr/>
      </xdr:nvCxnSpPr>
      <xdr:spPr>
        <a:xfrm>
          <a:off x="4114800" y="68241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77258</xdr:rowOff>
    </xdr:from>
    <xdr:to>
      <xdr:col>19</xdr:col>
      <xdr:colOff>133350</xdr:colOff>
      <xdr:row>39</xdr:row>
      <xdr:rowOff>137583</xdr:rowOff>
    </xdr:to>
    <xdr:cxnSp macro="">
      <xdr:nvCxnSpPr>
        <xdr:cNvPr id="72" name="直線コネクタ 71"/>
        <xdr:cNvCxnSpPr/>
      </xdr:nvCxnSpPr>
      <xdr:spPr>
        <a:xfrm>
          <a:off x="3225800" y="67638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77258</xdr:rowOff>
    </xdr:to>
    <xdr:cxnSp macro="">
      <xdr:nvCxnSpPr>
        <xdr:cNvPr id="75" name="直線コネクタ 74"/>
        <xdr:cNvCxnSpPr/>
      </xdr:nvCxnSpPr>
      <xdr:spPr>
        <a:xfrm>
          <a:off x="2336800" y="67437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57150</xdr:rowOff>
    </xdr:to>
    <xdr:cxnSp macro="">
      <xdr:nvCxnSpPr>
        <xdr:cNvPr id="78" name="直線コネクタ 77"/>
        <xdr:cNvCxnSpPr/>
      </xdr:nvCxnSpPr>
      <xdr:spPr>
        <a:xfrm>
          <a:off x="1447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26458</xdr:rowOff>
    </xdr:from>
    <xdr:to>
      <xdr:col>15</xdr:col>
      <xdr:colOff>133350</xdr:colOff>
      <xdr:row>39</xdr:row>
      <xdr:rowOff>128058</xdr:rowOff>
    </xdr:to>
    <xdr:sp macro="" textlink="">
      <xdr:nvSpPr>
        <xdr:cNvPr id="92" name="楕円 91"/>
        <xdr:cNvSpPr/>
      </xdr:nvSpPr>
      <xdr:spPr>
        <a:xfrm>
          <a:off x="3175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138235</xdr:rowOff>
    </xdr:from>
    <xdr:ext cx="762000" cy="259045"/>
    <xdr:sp macro="" textlink="">
      <xdr:nvSpPr>
        <xdr:cNvPr id="93" name="テキスト ボックス 92"/>
        <xdr:cNvSpPr txBox="1"/>
      </xdr:nvSpPr>
      <xdr:spPr>
        <a:xfrm>
          <a:off x="2844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4" name="楕円 93"/>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5" name="テキスト ボックス 94"/>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歳入において、固定資産税の増や個人市民税の増などにより経常一般財源が増加した一方、歳出において、人件費や物件費などの経常経費が増加したことに伴い増となった。</a:t>
          </a:r>
        </a:p>
        <a:p>
          <a:r>
            <a:rPr kumimoji="1" lang="ja-JP" altLang="en-US" sz="1300">
              <a:latin typeface="ＭＳ Ｐゴシック" panose="020B0600070205080204" pitchFamily="50" charset="-128"/>
              <a:ea typeface="ＭＳ Ｐゴシック" panose="020B0600070205080204" pitchFamily="50" charset="-128"/>
            </a:rPr>
            <a:t>　今後も人件費の抑制に努めるとともに、全ての事務事業について、費用対効果を検証しながら整理・合理化を図る行財政改革の取組を通じて、義務的経費の削減に努める。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74083</xdr:rowOff>
    </xdr:from>
    <xdr:to>
      <xdr:col>23</xdr:col>
      <xdr:colOff>133350</xdr:colOff>
      <xdr:row>63</xdr:row>
      <xdr:rowOff>106256</xdr:rowOff>
    </xdr:to>
    <xdr:cxnSp macro="">
      <xdr:nvCxnSpPr>
        <xdr:cNvPr id="132" name="直線コネクタ 131"/>
        <xdr:cNvCxnSpPr/>
      </xdr:nvCxnSpPr>
      <xdr:spPr>
        <a:xfrm>
          <a:off x="4114800" y="1087543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3"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151130</xdr:rowOff>
    </xdr:from>
    <xdr:to>
      <xdr:col>19</xdr:col>
      <xdr:colOff>133350</xdr:colOff>
      <xdr:row>63</xdr:row>
      <xdr:rowOff>74083</xdr:rowOff>
    </xdr:to>
    <xdr:cxnSp macro="">
      <xdr:nvCxnSpPr>
        <xdr:cNvPr id="135" name="直線コネクタ 134"/>
        <xdr:cNvCxnSpPr/>
      </xdr:nvCxnSpPr>
      <xdr:spPr>
        <a:xfrm>
          <a:off x="3225800" y="10095230"/>
          <a:ext cx="889000" cy="78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151130</xdr:rowOff>
    </xdr:from>
    <xdr:to>
      <xdr:col>15</xdr:col>
      <xdr:colOff>82550</xdr:colOff>
      <xdr:row>60</xdr:row>
      <xdr:rowOff>89746</xdr:rowOff>
    </xdr:to>
    <xdr:cxnSp macro="">
      <xdr:nvCxnSpPr>
        <xdr:cNvPr id="138" name="直線コネクタ 137"/>
        <xdr:cNvCxnSpPr/>
      </xdr:nvCxnSpPr>
      <xdr:spPr>
        <a:xfrm flipV="1">
          <a:off x="2336800" y="10095230"/>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89746</xdr:rowOff>
    </xdr:from>
    <xdr:to>
      <xdr:col>11</xdr:col>
      <xdr:colOff>31750</xdr:colOff>
      <xdr:row>60</xdr:row>
      <xdr:rowOff>97790</xdr:rowOff>
    </xdr:to>
    <xdr:cxnSp macro="">
      <xdr:nvCxnSpPr>
        <xdr:cNvPr id="141" name="直線コネクタ 140"/>
        <xdr:cNvCxnSpPr/>
      </xdr:nvCxnSpPr>
      <xdr:spPr>
        <a:xfrm flipV="1">
          <a:off x="1447800" y="103767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3" name="テキスト ボックス 142"/>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5" name="テキスト ボックス 144"/>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51" name="楕円 150"/>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27533</xdr:rowOff>
    </xdr:from>
    <xdr:ext cx="762000" cy="259045"/>
    <xdr:sp macro="" textlink="">
      <xdr:nvSpPr>
        <xdr:cNvPr id="152" name="財政構造の弾力性該当値テキスト"/>
        <xdr:cNvSpPr txBox="1"/>
      </xdr:nvSpPr>
      <xdr:spPr>
        <a:xfrm>
          <a:off x="5041900" y="108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23283</xdr:rowOff>
    </xdr:from>
    <xdr:to>
      <xdr:col>19</xdr:col>
      <xdr:colOff>184150</xdr:colOff>
      <xdr:row>63</xdr:row>
      <xdr:rowOff>124883</xdr:rowOff>
    </xdr:to>
    <xdr:sp macro="" textlink="">
      <xdr:nvSpPr>
        <xdr:cNvPr id="153" name="楕円 152"/>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109660</xdr:rowOff>
    </xdr:from>
    <xdr:ext cx="736600" cy="259045"/>
    <xdr:sp macro="" textlink="">
      <xdr:nvSpPr>
        <xdr:cNvPr id="154" name="テキスト ボックス 153"/>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100330</xdr:rowOff>
    </xdr:from>
    <xdr:to>
      <xdr:col>15</xdr:col>
      <xdr:colOff>133350</xdr:colOff>
      <xdr:row>59</xdr:row>
      <xdr:rowOff>30480</xdr:rowOff>
    </xdr:to>
    <xdr:sp macro="" textlink="">
      <xdr:nvSpPr>
        <xdr:cNvPr id="155" name="楕円 154"/>
        <xdr:cNvSpPr/>
      </xdr:nvSpPr>
      <xdr:spPr>
        <a:xfrm>
          <a:off x="3175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40657</xdr:rowOff>
    </xdr:from>
    <xdr:ext cx="762000" cy="259045"/>
    <xdr:sp macro="" textlink="">
      <xdr:nvSpPr>
        <xdr:cNvPr id="156" name="テキスト ボックス 155"/>
        <xdr:cNvSpPr txBox="1"/>
      </xdr:nvSpPr>
      <xdr:spPr>
        <a:xfrm>
          <a:off x="2844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38946</xdr:rowOff>
    </xdr:from>
    <xdr:to>
      <xdr:col>11</xdr:col>
      <xdr:colOff>82550</xdr:colOff>
      <xdr:row>60</xdr:row>
      <xdr:rowOff>140546</xdr:rowOff>
    </xdr:to>
    <xdr:sp macro="" textlink="">
      <xdr:nvSpPr>
        <xdr:cNvPr id="157" name="楕円 156"/>
        <xdr:cNvSpPr/>
      </xdr:nvSpPr>
      <xdr:spPr>
        <a:xfrm>
          <a:off x="2286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150723</xdr:rowOff>
    </xdr:from>
    <xdr:ext cx="762000" cy="259045"/>
    <xdr:sp macro="" textlink="">
      <xdr:nvSpPr>
        <xdr:cNvPr id="158" name="テキスト ボックス 157"/>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59" name="楕円 158"/>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158767</xdr:rowOff>
    </xdr:from>
    <xdr:ext cx="762000" cy="259045"/>
    <xdr:sp macro="" textlink="">
      <xdr:nvSpPr>
        <xdr:cNvPr id="160" name="テキスト ボックス 159"/>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[165,230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類似団体平均よりも低い水準となっているが、前年度と比較すると高くなっている。その主な原因は人件費であり、定期昇給などによる増である。今後も引き続き、簡素で効率的な行財政運営に努める。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69132</xdr:rowOff>
    </xdr:from>
    <xdr:to>
      <xdr:col>23</xdr:col>
      <xdr:colOff>133350</xdr:colOff>
      <xdr:row>83</xdr:row>
      <xdr:rowOff>94983</xdr:rowOff>
    </xdr:to>
    <xdr:cxnSp macro="">
      <xdr:nvCxnSpPr>
        <xdr:cNvPr id="195" name="直線コネクタ 194"/>
        <xdr:cNvCxnSpPr/>
      </xdr:nvCxnSpPr>
      <xdr:spPr>
        <a:xfrm>
          <a:off x="4114800" y="14299482"/>
          <a:ext cx="838200" cy="2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xdr:cNvSpPr txBox="1"/>
      </xdr:nvSpPr>
      <xdr:spPr>
        <a:xfrm>
          <a:off x="5041900" y="14362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138230</xdr:rowOff>
    </xdr:from>
    <xdr:to>
      <xdr:col>19</xdr:col>
      <xdr:colOff>133350</xdr:colOff>
      <xdr:row>83</xdr:row>
      <xdr:rowOff>69132</xdr:rowOff>
    </xdr:to>
    <xdr:cxnSp macro="">
      <xdr:nvCxnSpPr>
        <xdr:cNvPr id="198" name="直線コネクタ 197"/>
        <xdr:cNvCxnSpPr/>
      </xdr:nvCxnSpPr>
      <xdr:spPr>
        <a:xfrm>
          <a:off x="3225800" y="14197130"/>
          <a:ext cx="889000" cy="10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xdr:cNvSpPr txBox="1"/>
      </xdr:nvSpPr>
      <xdr:spPr>
        <a:xfrm>
          <a:off x="3733800" y="1441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38333</xdr:rowOff>
    </xdr:from>
    <xdr:to>
      <xdr:col>15</xdr:col>
      <xdr:colOff>82550</xdr:colOff>
      <xdr:row>82</xdr:row>
      <xdr:rowOff>138230</xdr:rowOff>
    </xdr:to>
    <xdr:cxnSp macro="">
      <xdr:nvCxnSpPr>
        <xdr:cNvPr id="201" name="直線コネクタ 200"/>
        <xdr:cNvCxnSpPr/>
      </xdr:nvCxnSpPr>
      <xdr:spPr>
        <a:xfrm>
          <a:off x="2336800" y="14097233"/>
          <a:ext cx="889000" cy="9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203" name="テキスト ボックス 202"/>
        <xdr:cNvSpPr txBox="1"/>
      </xdr:nvSpPr>
      <xdr:spPr>
        <a:xfrm>
          <a:off x="2844800" y="1432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20411</xdr:rowOff>
    </xdr:from>
    <xdr:to>
      <xdr:col>11</xdr:col>
      <xdr:colOff>31750</xdr:colOff>
      <xdr:row>82</xdr:row>
      <xdr:rowOff>38333</xdr:rowOff>
    </xdr:to>
    <xdr:cxnSp macro="">
      <xdr:nvCxnSpPr>
        <xdr:cNvPr id="204" name="直線コネクタ 203"/>
        <xdr:cNvCxnSpPr/>
      </xdr:nvCxnSpPr>
      <xdr:spPr>
        <a:xfrm>
          <a:off x="1447800" y="14079311"/>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135496</xdr:rowOff>
    </xdr:from>
    <xdr:ext cx="762000" cy="259045"/>
    <xdr:sp macro="" textlink="">
      <xdr:nvSpPr>
        <xdr:cNvPr id="206" name="テキスト ボックス 205"/>
        <xdr:cNvSpPr txBox="1"/>
      </xdr:nvSpPr>
      <xdr:spPr>
        <a:xfrm>
          <a:off x="1955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93141</xdr:rowOff>
    </xdr:from>
    <xdr:ext cx="762000" cy="259045"/>
    <xdr:sp macro="" textlink="">
      <xdr:nvSpPr>
        <xdr:cNvPr id="208" name="テキスト ボックス 207"/>
        <xdr:cNvSpPr txBox="1"/>
      </xdr:nvSpPr>
      <xdr:spPr>
        <a:xfrm>
          <a:off x="1066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44183</xdr:rowOff>
    </xdr:from>
    <xdr:to>
      <xdr:col>23</xdr:col>
      <xdr:colOff>184150</xdr:colOff>
      <xdr:row>83</xdr:row>
      <xdr:rowOff>145783</xdr:rowOff>
    </xdr:to>
    <xdr:sp macro="" textlink="">
      <xdr:nvSpPr>
        <xdr:cNvPr id="214" name="楕円 213"/>
        <xdr:cNvSpPr/>
      </xdr:nvSpPr>
      <xdr:spPr>
        <a:xfrm>
          <a:off x="4902200" y="1427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60710</xdr:rowOff>
    </xdr:from>
    <xdr:ext cx="762000" cy="259045"/>
    <xdr:sp macro="" textlink="">
      <xdr:nvSpPr>
        <xdr:cNvPr id="215" name="人件費・物件費等の状況該当値テキスト"/>
        <xdr:cNvSpPr txBox="1"/>
      </xdr:nvSpPr>
      <xdr:spPr>
        <a:xfrm>
          <a:off x="5041900" y="1411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18332</xdr:rowOff>
    </xdr:from>
    <xdr:to>
      <xdr:col>19</xdr:col>
      <xdr:colOff>184150</xdr:colOff>
      <xdr:row>83</xdr:row>
      <xdr:rowOff>119932</xdr:rowOff>
    </xdr:to>
    <xdr:sp macro="" textlink="">
      <xdr:nvSpPr>
        <xdr:cNvPr id="216" name="楕円 215"/>
        <xdr:cNvSpPr/>
      </xdr:nvSpPr>
      <xdr:spPr>
        <a:xfrm>
          <a:off x="4064000" y="1424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130109</xdr:rowOff>
    </xdr:from>
    <xdr:ext cx="736600" cy="259045"/>
    <xdr:sp macro="" textlink="">
      <xdr:nvSpPr>
        <xdr:cNvPr id="217" name="テキスト ボックス 216"/>
        <xdr:cNvSpPr txBox="1"/>
      </xdr:nvSpPr>
      <xdr:spPr>
        <a:xfrm>
          <a:off x="3733800" y="14017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87430</xdr:rowOff>
    </xdr:from>
    <xdr:to>
      <xdr:col>15</xdr:col>
      <xdr:colOff>133350</xdr:colOff>
      <xdr:row>83</xdr:row>
      <xdr:rowOff>17580</xdr:rowOff>
    </xdr:to>
    <xdr:sp macro="" textlink="">
      <xdr:nvSpPr>
        <xdr:cNvPr id="218" name="楕円 217"/>
        <xdr:cNvSpPr/>
      </xdr:nvSpPr>
      <xdr:spPr>
        <a:xfrm>
          <a:off x="3175000" y="141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27757</xdr:rowOff>
    </xdr:from>
    <xdr:ext cx="762000" cy="259045"/>
    <xdr:sp macro="" textlink="">
      <xdr:nvSpPr>
        <xdr:cNvPr id="219" name="テキスト ボックス 218"/>
        <xdr:cNvSpPr txBox="1"/>
      </xdr:nvSpPr>
      <xdr:spPr>
        <a:xfrm>
          <a:off x="2844800" y="139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158983</xdr:rowOff>
    </xdr:from>
    <xdr:to>
      <xdr:col>11</xdr:col>
      <xdr:colOff>82550</xdr:colOff>
      <xdr:row>82</xdr:row>
      <xdr:rowOff>89133</xdr:rowOff>
    </xdr:to>
    <xdr:sp macro="" textlink="">
      <xdr:nvSpPr>
        <xdr:cNvPr id="220" name="楕円 219"/>
        <xdr:cNvSpPr/>
      </xdr:nvSpPr>
      <xdr:spPr>
        <a:xfrm>
          <a:off x="2286000" y="1404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99310</xdr:rowOff>
    </xdr:from>
    <xdr:ext cx="762000" cy="259045"/>
    <xdr:sp macro="" textlink="">
      <xdr:nvSpPr>
        <xdr:cNvPr id="221" name="テキスト ボックス 220"/>
        <xdr:cNvSpPr txBox="1"/>
      </xdr:nvSpPr>
      <xdr:spPr>
        <a:xfrm>
          <a:off x="1955800" y="13815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141061</xdr:rowOff>
    </xdr:from>
    <xdr:to>
      <xdr:col>7</xdr:col>
      <xdr:colOff>31750</xdr:colOff>
      <xdr:row>82</xdr:row>
      <xdr:rowOff>71211</xdr:rowOff>
    </xdr:to>
    <xdr:sp macro="" textlink="">
      <xdr:nvSpPr>
        <xdr:cNvPr id="222" name="楕円 221"/>
        <xdr:cNvSpPr/>
      </xdr:nvSpPr>
      <xdr:spPr>
        <a:xfrm>
          <a:off x="1397000" y="140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81388</xdr:rowOff>
    </xdr:from>
    <xdr:ext cx="762000" cy="259045"/>
    <xdr:sp macro="" textlink="">
      <xdr:nvSpPr>
        <xdr:cNvPr id="223" name="テキスト ボックス 222"/>
        <xdr:cNvSpPr txBox="1"/>
      </xdr:nvSpPr>
      <xdr:spPr>
        <a:xfrm>
          <a:off x="1066800" y="1379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類似団体と比較するとほぼ同水準であるため、今後も国の動向等を見定めながら、適正な給与水準の維持に努める。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37306</xdr:rowOff>
    </xdr:from>
    <xdr:to>
      <xdr:col>81</xdr:col>
      <xdr:colOff>44450</xdr:colOff>
      <xdr:row>84</xdr:row>
      <xdr:rowOff>112713</xdr:rowOff>
    </xdr:to>
    <xdr:cxnSp macro="">
      <xdr:nvCxnSpPr>
        <xdr:cNvPr id="261" name="直線コネクタ 260"/>
        <xdr:cNvCxnSpPr/>
      </xdr:nvCxnSpPr>
      <xdr:spPr>
        <a:xfrm>
          <a:off x="16179800" y="14439106"/>
          <a:ext cx="838200" cy="7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62" name="給与水準   （国との比較）平均値テキスト"/>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22225</xdr:rowOff>
    </xdr:from>
    <xdr:to>
      <xdr:col>77</xdr:col>
      <xdr:colOff>44450</xdr:colOff>
      <xdr:row>84</xdr:row>
      <xdr:rowOff>37306</xdr:rowOff>
    </xdr:to>
    <xdr:cxnSp macro="">
      <xdr:nvCxnSpPr>
        <xdr:cNvPr id="264" name="直線コネクタ 263"/>
        <xdr:cNvCxnSpPr/>
      </xdr:nvCxnSpPr>
      <xdr:spPr>
        <a:xfrm>
          <a:off x="15290800" y="1442402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6" name="テキスト ボックス 265"/>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22225</xdr:rowOff>
    </xdr:from>
    <xdr:to>
      <xdr:col>72</xdr:col>
      <xdr:colOff>203200</xdr:colOff>
      <xdr:row>84</xdr:row>
      <xdr:rowOff>97631</xdr:rowOff>
    </xdr:to>
    <xdr:cxnSp macro="">
      <xdr:nvCxnSpPr>
        <xdr:cNvPr id="267" name="直線コネクタ 266"/>
        <xdr:cNvCxnSpPr/>
      </xdr:nvCxnSpPr>
      <xdr:spPr>
        <a:xfrm flipV="1">
          <a:off x="14401800" y="14424025"/>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22083</xdr:rowOff>
    </xdr:from>
    <xdr:ext cx="762000" cy="259045"/>
    <xdr:sp macro="" textlink="">
      <xdr:nvSpPr>
        <xdr:cNvPr id="269" name="テキスト ボックス 268"/>
        <xdr:cNvSpPr txBox="1"/>
      </xdr:nvSpPr>
      <xdr:spPr>
        <a:xfrm>
          <a:off x="14909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97631</xdr:rowOff>
    </xdr:from>
    <xdr:to>
      <xdr:col>68</xdr:col>
      <xdr:colOff>152400</xdr:colOff>
      <xdr:row>84</xdr:row>
      <xdr:rowOff>157956</xdr:rowOff>
    </xdr:to>
    <xdr:cxnSp macro="">
      <xdr:nvCxnSpPr>
        <xdr:cNvPr id="270" name="直線コネクタ 269"/>
        <xdr:cNvCxnSpPr/>
      </xdr:nvCxnSpPr>
      <xdr:spPr>
        <a:xfrm flipV="1">
          <a:off x="13512800" y="1449943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72" name="テキスト ボックス 271"/>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52246</xdr:rowOff>
    </xdr:from>
    <xdr:ext cx="762000" cy="259045"/>
    <xdr:sp macro="" textlink="">
      <xdr:nvSpPr>
        <xdr:cNvPr id="274" name="テキスト ボックス 273"/>
        <xdr:cNvSpPr txBox="1"/>
      </xdr:nvSpPr>
      <xdr:spPr>
        <a:xfrm>
          <a:off x="13131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80" name="楕円 279"/>
        <xdr:cNvSpPr/>
      </xdr:nvSpPr>
      <xdr:spPr>
        <a:xfrm>
          <a:off x="169672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78440</xdr:rowOff>
    </xdr:from>
    <xdr:ext cx="762000" cy="259045"/>
    <xdr:sp macro="" textlink="">
      <xdr:nvSpPr>
        <xdr:cNvPr id="281" name="給与水準   （国との比較）該当値テキスト"/>
        <xdr:cNvSpPr txBox="1"/>
      </xdr:nvSpPr>
      <xdr:spPr>
        <a:xfrm>
          <a:off x="17106900" y="1430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157956</xdr:rowOff>
    </xdr:from>
    <xdr:to>
      <xdr:col>77</xdr:col>
      <xdr:colOff>95250</xdr:colOff>
      <xdr:row>84</xdr:row>
      <xdr:rowOff>88106</xdr:rowOff>
    </xdr:to>
    <xdr:sp macro="" textlink="">
      <xdr:nvSpPr>
        <xdr:cNvPr id="282" name="楕円 281"/>
        <xdr:cNvSpPr/>
      </xdr:nvSpPr>
      <xdr:spPr>
        <a:xfrm>
          <a:off x="16129000" y="1438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98283</xdr:rowOff>
    </xdr:from>
    <xdr:ext cx="736600" cy="259045"/>
    <xdr:sp macro="" textlink="">
      <xdr:nvSpPr>
        <xdr:cNvPr id="283" name="テキスト ボックス 282"/>
        <xdr:cNvSpPr txBox="1"/>
      </xdr:nvSpPr>
      <xdr:spPr>
        <a:xfrm>
          <a:off x="15798800" y="14157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142875</xdr:rowOff>
    </xdr:from>
    <xdr:to>
      <xdr:col>73</xdr:col>
      <xdr:colOff>44450</xdr:colOff>
      <xdr:row>84</xdr:row>
      <xdr:rowOff>73025</xdr:rowOff>
    </xdr:to>
    <xdr:sp macro="" textlink="">
      <xdr:nvSpPr>
        <xdr:cNvPr id="284" name="楕円 283"/>
        <xdr:cNvSpPr/>
      </xdr:nvSpPr>
      <xdr:spPr>
        <a:xfrm>
          <a:off x="15240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83202</xdr:rowOff>
    </xdr:from>
    <xdr:ext cx="762000" cy="259045"/>
    <xdr:sp macro="" textlink="">
      <xdr:nvSpPr>
        <xdr:cNvPr id="285" name="テキスト ボックス 284"/>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46831</xdr:rowOff>
    </xdr:from>
    <xdr:to>
      <xdr:col>68</xdr:col>
      <xdr:colOff>203200</xdr:colOff>
      <xdr:row>84</xdr:row>
      <xdr:rowOff>148431</xdr:rowOff>
    </xdr:to>
    <xdr:sp macro="" textlink="">
      <xdr:nvSpPr>
        <xdr:cNvPr id="286" name="楕円 285"/>
        <xdr:cNvSpPr/>
      </xdr:nvSpPr>
      <xdr:spPr>
        <a:xfrm>
          <a:off x="14351000" y="1444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158608</xdr:rowOff>
    </xdr:from>
    <xdr:ext cx="762000" cy="259045"/>
    <xdr:sp macro="" textlink="">
      <xdr:nvSpPr>
        <xdr:cNvPr id="287" name="テキスト ボックス 286"/>
        <xdr:cNvSpPr txBox="1"/>
      </xdr:nvSpPr>
      <xdr:spPr>
        <a:xfrm>
          <a:off x="14020800" y="1421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88" name="楕円 287"/>
        <xdr:cNvSpPr/>
      </xdr:nvSpPr>
      <xdr:spPr>
        <a:xfrm>
          <a:off x="13462000" y="1450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89" name="テキスト ボックス 288"/>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多くなっているが、その主な要因としては、上郡町の消防事務を受託していることや、幼稚園・保育所・学校給食センターなどの子育て関連事業を市直営により実施していることが挙げられる。このような特殊要因があるものの、定員適正化計画に基づく、退職者に対する採用者の抑制や再任用職員の活用、民間委託の推進等により、今後も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114300</xdr:rowOff>
    </xdr:from>
    <xdr:to>
      <xdr:col>81</xdr:col>
      <xdr:colOff>44450</xdr:colOff>
      <xdr:row>63</xdr:row>
      <xdr:rowOff>158538</xdr:rowOff>
    </xdr:to>
    <xdr:cxnSp macro="">
      <xdr:nvCxnSpPr>
        <xdr:cNvPr id="324" name="直線コネクタ 323"/>
        <xdr:cNvCxnSpPr/>
      </xdr:nvCxnSpPr>
      <xdr:spPr>
        <a:xfrm>
          <a:off x="16179800" y="10915650"/>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5" name="定員管理の状況平均値テキスト"/>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96873</xdr:rowOff>
    </xdr:from>
    <xdr:to>
      <xdr:col>77</xdr:col>
      <xdr:colOff>44450</xdr:colOff>
      <xdr:row>63</xdr:row>
      <xdr:rowOff>114300</xdr:rowOff>
    </xdr:to>
    <xdr:cxnSp macro="">
      <xdr:nvCxnSpPr>
        <xdr:cNvPr id="327" name="直線コネクタ 326"/>
        <xdr:cNvCxnSpPr/>
      </xdr:nvCxnSpPr>
      <xdr:spPr>
        <a:xfrm>
          <a:off x="15290800" y="10898223"/>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9" name="テキスト ボックス 328"/>
        <xdr:cNvSpPr txBox="1"/>
      </xdr:nvSpPr>
      <xdr:spPr>
        <a:xfrm>
          <a:off x="15798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71402</xdr:rowOff>
    </xdr:from>
    <xdr:to>
      <xdr:col>72</xdr:col>
      <xdr:colOff>203200</xdr:colOff>
      <xdr:row>63</xdr:row>
      <xdr:rowOff>96873</xdr:rowOff>
    </xdr:to>
    <xdr:cxnSp macro="">
      <xdr:nvCxnSpPr>
        <xdr:cNvPr id="330" name="直線コネクタ 329"/>
        <xdr:cNvCxnSpPr/>
      </xdr:nvCxnSpPr>
      <xdr:spPr>
        <a:xfrm>
          <a:off x="14401800" y="10872752"/>
          <a:ext cx="8890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32" name="テキスト ボックス 331"/>
        <xdr:cNvSpPr txBox="1"/>
      </xdr:nvSpPr>
      <xdr:spPr>
        <a:xfrm>
          <a:off x="14909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48613</xdr:rowOff>
    </xdr:from>
    <xdr:to>
      <xdr:col>68</xdr:col>
      <xdr:colOff>152400</xdr:colOff>
      <xdr:row>63</xdr:row>
      <xdr:rowOff>71402</xdr:rowOff>
    </xdr:to>
    <xdr:cxnSp macro="">
      <xdr:nvCxnSpPr>
        <xdr:cNvPr id="333" name="直線コネクタ 332"/>
        <xdr:cNvCxnSpPr/>
      </xdr:nvCxnSpPr>
      <xdr:spPr>
        <a:xfrm>
          <a:off x="13512800" y="10849963"/>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132238</xdr:rowOff>
    </xdr:from>
    <xdr:ext cx="762000" cy="259045"/>
    <xdr:sp macro="" textlink="">
      <xdr:nvSpPr>
        <xdr:cNvPr id="335" name="テキスト ボックス 334"/>
        <xdr:cNvSpPr txBox="1"/>
      </xdr:nvSpPr>
      <xdr:spPr>
        <a:xfrm>
          <a:off x="14020800" y="104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102746</xdr:rowOff>
    </xdr:from>
    <xdr:ext cx="762000" cy="259045"/>
    <xdr:sp macro="" textlink="">
      <xdr:nvSpPr>
        <xdr:cNvPr id="337" name="テキスト ボックス 336"/>
        <xdr:cNvSpPr txBox="1"/>
      </xdr:nvSpPr>
      <xdr:spPr>
        <a:xfrm>
          <a:off x="13131800" y="1038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107738</xdr:rowOff>
    </xdr:from>
    <xdr:to>
      <xdr:col>81</xdr:col>
      <xdr:colOff>95250</xdr:colOff>
      <xdr:row>64</xdr:row>
      <xdr:rowOff>37888</xdr:rowOff>
    </xdr:to>
    <xdr:sp macro="" textlink="">
      <xdr:nvSpPr>
        <xdr:cNvPr id="343" name="楕円 342"/>
        <xdr:cNvSpPr/>
      </xdr:nvSpPr>
      <xdr:spPr>
        <a:xfrm>
          <a:off x="169672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79815</xdr:rowOff>
    </xdr:from>
    <xdr:ext cx="762000" cy="259045"/>
    <xdr:sp macro="" textlink="">
      <xdr:nvSpPr>
        <xdr:cNvPr id="344" name="定員管理の状況該当値テキスト"/>
        <xdr:cNvSpPr txBox="1"/>
      </xdr:nvSpPr>
      <xdr:spPr>
        <a:xfrm>
          <a:off x="17106900" y="108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63500</xdr:rowOff>
    </xdr:from>
    <xdr:to>
      <xdr:col>77</xdr:col>
      <xdr:colOff>95250</xdr:colOff>
      <xdr:row>63</xdr:row>
      <xdr:rowOff>165100</xdr:rowOff>
    </xdr:to>
    <xdr:sp macro="" textlink="">
      <xdr:nvSpPr>
        <xdr:cNvPr id="345" name="楕円 344"/>
        <xdr:cNvSpPr/>
      </xdr:nvSpPr>
      <xdr:spPr>
        <a:xfrm>
          <a:off x="16129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149877</xdr:rowOff>
    </xdr:from>
    <xdr:ext cx="736600" cy="259045"/>
    <xdr:sp macro="" textlink="">
      <xdr:nvSpPr>
        <xdr:cNvPr id="346" name="テキスト ボックス 345"/>
        <xdr:cNvSpPr txBox="1"/>
      </xdr:nvSpPr>
      <xdr:spPr>
        <a:xfrm>
          <a:off x="15798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46073</xdr:rowOff>
    </xdr:from>
    <xdr:to>
      <xdr:col>73</xdr:col>
      <xdr:colOff>44450</xdr:colOff>
      <xdr:row>63</xdr:row>
      <xdr:rowOff>147673</xdr:rowOff>
    </xdr:to>
    <xdr:sp macro="" textlink="">
      <xdr:nvSpPr>
        <xdr:cNvPr id="347" name="楕円 346"/>
        <xdr:cNvSpPr/>
      </xdr:nvSpPr>
      <xdr:spPr>
        <a:xfrm>
          <a:off x="15240000" y="1084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132450</xdr:rowOff>
    </xdr:from>
    <xdr:ext cx="762000" cy="259045"/>
    <xdr:sp macro="" textlink="">
      <xdr:nvSpPr>
        <xdr:cNvPr id="348" name="テキスト ボックス 347"/>
        <xdr:cNvSpPr txBox="1"/>
      </xdr:nvSpPr>
      <xdr:spPr>
        <a:xfrm>
          <a:off x="14909800" y="109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20602</xdr:rowOff>
    </xdr:from>
    <xdr:to>
      <xdr:col>68</xdr:col>
      <xdr:colOff>203200</xdr:colOff>
      <xdr:row>63</xdr:row>
      <xdr:rowOff>122202</xdr:rowOff>
    </xdr:to>
    <xdr:sp macro="" textlink="">
      <xdr:nvSpPr>
        <xdr:cNvPr id="349" name="楕円 348"/>
        <xdr:cNvSpPr/>
      </xdr:nvSpPr>
      <xdr:spPr>
        <a:xfrm>
          <a:off x="14351000" y="108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106979</xdr:rowOff>
    </xdr:from>
    <xdr:ext cx="762000" cy="259045"/>
    <xdr:sp macro="" textlink="">
      <xdr:nvSpPr>
        <xdr:cNvPr id="350" name="テキスト ボックス 349"/>
        <xdr:cNvSpPr txBox="1"/>
      </xdr:nvSpPr>
      <xdr:spPr>
        <a:xfrm>
          <a:off x="14020800" y="1090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169263</xdr:rowOff>
    </xdr:from>
    <xdr:to>
      <xdr:col>64</xdr:col>
      <xdr:colOff>152400</xdr:colOff>
      <xdr:row>63</xdr:row>
      <xdr:rowOff>99413</xdr:rowOff>
    </xdr:to>
    <xdr:sp macro="" textlink="">
      <xdr:nvSpPr>
        <xdr:cNvPr id="351" name="楕円 350"/>
        <xdr:cNvSpPr/>
      </xdr:nvSpPr>
      <xdr:spPr>
        <a:xfrm>
          <a:off x="13462000" y="1079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84190</xdr:rowOff>
    </xdr:from>
    <xdr:ext cx="762000" cy="259045"/>
    <xdr:sp macro="" textlink="">
      <xdr:nvSpPr>
        <xdr:cNvPr id="352" name="テキスト ボックス 351"/>
        <xdr:cNvSpPr txBox="1"/>
      </xdr:nvSpPr>
      <xdr:spPr>
        <a:xfrm>
          <a:off x="13131800" y="108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類似団体と比較して高い値になっている。</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た要因としては、入れ替わりとなった令和元年度と比較して、病院事業等の公営企業債の償還財源となる繰出金の増や、小中学校の空調設備整備事業に係る元利償還の開始などによる元利償還金の増が挙げられる。今後も投資的事業の費用対効果の検証・整理・合理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36891</xdr:rowOff>
    </xdr:from>
    <xdr:to>
      <xdr:col>81</xdr:col>
      <xdr:colOff>44450</xdr:colOff>
      <xdr:row>42</xdr:row>
      <xdr:rowOff>59872</xdr:rowOff>
    </xdr:to>
    <xdr:cxnSp macro="">
      <xdr:nvCxnSpPr>
        <xdr:cNvPr id="388" name="直線コネクタ 387"/>
        <xdr:cNvCxnSpPr/>
      </xdr:nvCxnSpPr>
      <xdr:spPr>
        <a:xfrm>
          <a:off x="16179800" y="723779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89"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36891</xdr:rowOff>
    </xdr:from>
    <xdr:to>
      <xdr:col>77</xdr:col>
      <xdr:colOff>44450</xdr:colOff>
      <xdr:row>42</xdr:row>
      <xdr:rowOff>117324</xdr:rowOff>
    </xdr:to>
    <xdr:cxnSp macro="">
      <xdr:nvCxnSpPr>
        <xdr:cNvPr id="391" name="直線コネクタ 390"/>
        <xdr:cNvCxnSpPr/>
      </xdr:nvCxnSpPr>
      <xdr:spPr>
        <a:xfrm flipV="1">
          <a:off x="15290800" y="723779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93" name="テキスト ボックス 392"/>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117324</xdr:rowOff>
    </xdr:from>
    <xdr:to>
      <xdr:col>72</xdr:col>
      <xdr:colOff>203200</xdr:colOff>
      <xdr:row>42</xdr:row>
      <xdr:rowOff>117324</xdr:rowOff>
    </xdr:to>
    <xdr:cxnSp macro="">
      <xdr:nvCxnSpPr>
        <xdr:cNvPr id="394" name="直線コネクタ 393"/>
        <xdr:cNvCxnSpPr/>
      </xdr:nvCxnSpPr>
      <xdr:spPr>
        <a:xfrm>
          <a:off x="14401800" y="73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6" name="テキスト ボックス 395"/>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82852</xdr:rowOff>
    </xdr:from>
    <xdr:to>
      <xdr:col>68</xdr:col>
      <xdr:colOff>152400</xdr:colOff>
      <xdr:row>42</xdr:row>
      <xdr:rowOff>117324</xdr:rowOff>
    </xdr:to>
    <xdr:cxnSp macro="">
      <xdr:nvCxnSpPr>
        <xdr:cNvPr id="397" name="直線コネクタ 396"/>
        <xdr:cNvCxnSpPr/>
      </xdr:nvCxnSpPr>
      <xdr:spPr>
        <a:xfrm>
          <a:off x="13512800" y="728375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399" name="テキスト ボックス 398"/>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401" name="テキスト ボックス 400"/>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9072</xdr:rowOff>
    </xdr:from>
    <xdr:to>
      <xdr:col>81</xdr:col>
      <xdr:colOff>95250</xdr:colOff>
      <xdr:row>42</xdr:row>
      <xdr:rowOff>110672</xdr:rowOff>
    </xdr:to>
    <xdr:sp macro="" textlink="">
      <xdr:nvSpPr>
        <xdr:cNvPr id="407" name="楕円 406"/>
        <xdr:cNvSpPr/>
      </xdr:nvSpPr>
      <xdr:spPr>
        <a:xfrm>
          <a:off x="16967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152599</xdr:rowOff>
    </xdr:from>
    <xdr:ext cx="762000" cy="259045"/>
    <xdr:sp macro="" textlink="">
      <xdr:nvSpPr>
        <xdr:cNvPr id="408" name="公債費負担の状況該当値テキスト"/>
        <xdr:cNvSpPr txBox="1"/>
      </xdr:nvSpPr>
      <xdr:spPr>
        <a:xfrm>
          <a:off x="17106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157541</xdr:rowOff>
    </xdr:from>
    <xdr:to>
      <xdr:col>77</xdr:col>
      <xdr:colOff>95250</xdr:colOff>
      <xdr:row>42</xdr:row>
      <xdr:rowOff>87691</xdr:rowOff>
    </xdr:to>
    <xdr:sp macro="" textlink="">
      <xdr:nvSpPr>
        <xdr:cNvPr id="409" name="楕円 408"/>
        <xdr:cNvSpPr/>
      </xdr:nvSpPr>
      <xdr:spPr>
        <a:xfrm>
          <a:off x="16129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72468</xdr:rowOff>
    </xdr:from>
    <xdr:ext cx="736600" cy="259045"/>
    <xdr:sp macro="" textlink="">
      <xdr:nvSpPr>
        <xdr:cNvPr id="410" name="テキスト ボックス 409"/>
        <xdr:cNvSpPr txBox="1"/>
      </xdr:nvSpPr>
      <xdr:spPr>
        <a:xfrm>
          <a:off x="15798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66524</xdr:rowOff>
    </xdr:from>
    <xdr:to>
      <xdr:col>73</xdr:col>
      <xdr:colOff>44450</xdr:colOff>
      <xdr:row>42</xdr:row>
      <xdr:rowOff>168124</xdr:rowOff>
    </xdr:to>
    <xdr:sp macro="" textlink="">
      <xdr:nvSpPr>
        <xdr:cNvPr id="411" name="楕円 410"/>
        <xdr:cNvSpPr/>
      </xdr:nvSpPr>
      <xdr:spPr>
        <a:xfrm>
          <a:off x="15240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152901</xdr:rowOff>
    </xdr:from>
    <xdr:ext cx="762000" cy="259045"/>
    <xdr:sp macro="" textlink="">
      <xdr:nvSpPr>
        <xdr:cNvPr id="412" name="テキスト ボックス 411"/>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66524</xdr:rowOff>
    </xdr:from>
    <xdr:to>
      <xdr:col>68</xdr:col>
      <xdr:colOff>203200</xdr:colOff>
      <xdr:row>42</xdr:row>
      <xdr:rowOff>168124</xdr:rowOff>
    </xdr:to>
    <xdr:sp macro="" textlink="">
      <xdr:nvSpPr>
        <xdr:cNvPr id="413" name="楕円 412"/>
        <xdr:cNvSpPr/>
      </xdr:nvSpPr>
      <xdr:spPr>
        <a:xfrm>
          <a:off x="14351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152901</xdr:rowOff>
    </xdr:from>
    <xdr:ext cx="762000" cy="259045"/>
    <xdr:sp macro="" textlink="">
      <xdr:nvSpPr>
        <xdr:cNvPr id="414" name="テキスト ボックス 413"/>
        <xdr:cNvSpPr txBox="1"/>
      </xdr:nvSpPr>
      <xdr:spPr>
        <a:xfrm>
          <a:off x="14020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32052</xdr:rowOff>
    </xdr:from>
    <xdr:to>
      <xdr:col>64</xdr:col>
      <xdr:colOff>152400</xdr:colOff>
      <xdr:row>42</xdr:row>
      <xdr:rowOff>133652</xdr:rowOff>
    </xdr:to>
    <xdr:sp macro="" textlink="">
      <xdr:nvSpPr>
        <xdr:cNvPr id="415" name="楕円 414"/>
        <xdr:cNvSpPr/>
      </xdr:nvSpPr>
      <xdr:spPr>
        <a:xfrm>
          <a:off x="13462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118429</xdr:rowOff>
    </xdr:from>
    <xdr:ext cx="762000" cy="259045"/>
    <xdr:sp macro="" textlink="">
      <xdr:nvSpPr>
        <xdr:cNvPr id="416" name="テキスト ボックス 415"/>
        <xdr:cNvSpPr txBox="1"/>
      </xdr:nvSpPr>
      <xdr:spPr>
        <a:xfrm>
          <a:off x="13131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類似団体平均と比較すると依然として高い値であるが、前年度から</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減少した。要因として、将来負担額において、病院事業会計及び下水道事業会計に係る公営企業債等繰入金見込額が大幅に減少したことや、標準財政規模において、臨時財政対策債発行可能額が減少したことが挙げられる。今後も将来世代への負担を少しでも軽減できるよう、事務事業の選択と集中により、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94463</xdr:rowOff>
    </xdr:from>
    <xdr:to>
      <xdr:col>81</xdr:col>
      <xdr:colOff>44450</xdr:colOff>
      <xdr:row>16</xdr:row>
      <xdr:rowOff>155753</xdr:rowOff>
    </xdr:to>
    <xdr:cxnSp macro="">
      <xdr:nvCxnSpPr>
        <xdr:cNvPr id="448" name="直線コネクタ 447"/>
        <xdr:cNvCxnSpPr/>
      </xdr:nvCxnSpPr>
      <xdr:spPr>
        <a:xfrm flipV="1">
          <a:off x="16179800" y="2837663"/>
          <a:ext cx="838200" cy="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9" name="将来負担の状況平均値テキスト"/>
        <xdr:cNvSpPr txBox="1"/>
      </xdr:nvSpPr>
      <xdr:spPr>
        <a:xfrm>
          <a:off x="17106900" y="233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155753</xdr:rowOff>
    </xdr:from>
    <xdr:to>
      <xdr:col>77</xdr:col>
      <xdr:colOff>44450</xdr:colOff>
      <xdr:row>17</xdr:row>
      <xdr:rowOff>71653</xdr:rowOff>
    </xdr:to>
    <xdr:cxnSp macro="">
      <xdr:nvCxnSpPr>
        <xdr:cNvPr id="451" name="直線コネクタ 450"/>
        <xdr:cNvCxnSpPr/>
      </xdr:nvCxnSpPr>
      <xdr:spPr>
        <a:xfrm flipV="1">
          <a:off x="15290800" y="2898953"/>
          <a:ext cx="889000" cy="8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3" name="テキスト ボックス 452"/>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71653</xdr:rowOff>
    </xdr:from>
    <xdr:to>
      <xdr:col>72</xdr:col>
      <xdr:colOff>203200</xdr:colOff>
      <xdr:row>17</xdr:row>
      <xdr:rowOff>160934</xdr:rowOff>
    </xdr:to>
    <xdr:cxnSp macro="">
      <xdr:nvCxnSpPr>
        <xdr:cNvPr id="454" name="直線コネクタ 453"/>
        <xdr:cNvCxnSpPr/>
      </xdr:nvCxnSpPr>
      <xdr:spPr>
        <a:xfrm flipV="1">
          <a:off x="14401800" y="2986303"/>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5" name="フローチャート: 判断 454"/>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6" name="テキスト ボックス 455"/>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155626</xdr:rowOff>
    </xdr:from>
    <xdr:to>
      <xdr:col>68</xdr:col>
      <xdr:colOff>152400</xdr:colOff>
      <xdr:row>17</xdr:row>
      <xdr:rowOff>160934</xdr:rowOff>
    </xdr:to>
    <xdr:cxnSp macro="">
      <xdr:nvCxnSpPr>
        <xdr:cNvPr id="457" name="直線コネクタ 456"/>
        <xdr:cNvCxnSpPr/>
      </xdr:nvCxnSpPr>
      <xdr:spPr>
        <a:xfrm>
          <a:off x="13512800" y="3070276"/>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68402</xdr:rowOff>
    </xdr:from>
    <xdr:to>
      <xdr:col>68</xdr:col>
      <xdr:colOff>203200</xdr:colOff>
      <xdr:row>15</xdr:row>
      <xdr:rowOff>170002</xdr:rowOff>
    </xdr:to>
    <xdr:sp macro="" textlink="">
      <xdr:nvSpPr>
        <xdr:cNvPr id="458" name="フローチャート: 判断 457"/>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8729</xdr:rowOff>
    </xdr:from>
    <xdr:ext cx="762000" cy="259045"/>
    <xdr:sp macro="" textlink="">
      <xdr:nvSpPr>
        <xdr:cNvPr id="459" name="テキスト ボックス 458"/>
        <xdr:cNvSpPr txBox="1"/>
      </xdr:nvSpPr>
      <xdr:spPr>
        <a:xfrm>
          <a:off x="14020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60" name="フローチャート: 判断 459"/>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23207</xdr:rowOff>
    </xdr:from>
    <xdr:ext cx="762000" cy="259045"/>
    <xdr:sp macro="" textlink="">
      <xdr:nvSpPr>
        <xdr:cNvPr id="461" name="テキスト ボックス 460"/>
        <xdr:cNvSpPr txBox="1"/>
      </xdr:nvSpPr>
      <xdr:spPr>
        <a:xfrm>
          <a:off x="13131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43663</xdr:rowOff>
    </xdr:from>
    <xdr:to>
      <xdr:col>81</xdr:col>
      <xdr:colOff>95250</xdr:colOff>
      <xdr:row>16</xdr:row>
      <xdr:rowOff>145263</xdr:rowOff>
    </xdr:to>
    <xdr:sp macro="" textlink="">
      <xdr:nvSpPr>
        <xdr:cNvPr id="467" name="楕円 466"/>
        <xdr:cNvSpPr/>
      </xdr:nvSpPr>
      <xdr:spPr>
        <a:xfrm>
          <a:off x="16967200" y="278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15740</xdr:rowOff>
    </xdr:from>
    <xdr:ext cx="762000" cy="259045"/>
    <xdr:sp macro="" textlink="">
      <xdr:nvSpPr>
        <xdr:cNvPr id="468" name="将来負担の状況該当値テキスト"/>
        <xdr:cNvSpPr txBox="1"/>
      </xdr:nvSpPr>
      <xdr:spPr>
        <a:xfrm>
          <a:off x="17106900" y="27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104953</xdr:rowOff>
    </xdr:from>
    <xdr:to>
      <xdr:col>77</xdr:col>
      <xdr:colOff>95250</xdr:colOff>
      <xdr:row>17</xdr:row>
      <xdr:rowOff>35103</xdr:rowOff>
    </xdr:to>
    <xdr:sp macro="" textlink="">
      <xdr:nvSpPr>
        <xdr:cNvPr id="469" name="楕円 468"/>
        <xdr:cNvSpPr/>
      </xdr:nvSpPr>
      <xdr:spPr>
        <a:xfrm>
          <a:off x="16129000" y="284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19880</xdr:rowOff>
    </xdr:from>
    <xdr:ext cx="736600" cy="259045"/>
    <xdr:sp macro="" textlink="">
      <xdr:nvSpPr>
        <xdr:cNvPr id="470" name="テキスト ボックス 469"/>
        <xdr:cNvSpPr txBox="1"/>
      </xdr:nvSpPr>
      <xdr:spPr>
        <a:xfrm>
          <a:off x="15798800" y="2934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20853</xdr:rowOff>
    </xdr:from>
    <xdr:to>
      <xdr:col>73</xdr:col>
      <xdr:colOff>44450</xdr:colOff>
      <xdr:row>17</xdr:row>
      <xdr:rowOff>122453</xdr:rowOff>
    </xdr:to>
    <xdr:sp macro="" textlink="">
      <xdr:nvSpPr>
        <xdr:cNvPr id="471" name="楕円 470"/>
        <xdr:cNvSpPr/>
      </xdr:nvSpPr>
      <xdr:spPr>
        <a:xfrm>
          <a:off x="15240000" y="293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107230</xdr:rowOff>
    </xdr:from>
    <xdr:ext cx="762000" cy="259045"/>
    <xdr:sp macro="" textlink="">
      <xdr:nvSpPr>
        <xdr:cNvPr id="472" name="テキスト ボックス 471"/>
        <xdr:cNvSpPr txBox="1"/>
      </xdr:nvSpPr>
      <xdr:spPr>
        <a:xfrm>
          <a:off x="14909800" y="302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110134</xdr:rowOff>
    </xdr:from>
    <xdr:to>
      <xdr:col>68</xdr:col>
      <xdr:colOff>203200</xdr:colOff>
      <xdr:row>18</xdr:row>
      <xdr:rowOff>40284</xdr:rowOff>
    </xdr:to>
    <xdr:sp macro="" textlink="">
      <xdr:nvSpPr>
        <xdr:cNvPr id="473" name="楕円 472"/>
        <xdr:cNvSpPr/>
      </xdr:nvSpPr>
      <xdr:spPr>
        <a:xfrm>
          <a:off x="14351000" y="302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25061</xdr:rowOff>
    </xdr:from>
    <xdr:ext cx="762000" cy="259045"/>
    <xdr:sp macro="" textlink="">
      <xdr:nvSpPr>
        <xdr:cNvPr id="474" name="テキスト ボックス 473"/>
        <xdr:cNvSpPr txBox="1"/>
      </xdr:nvSpPr>
      <xdr:spPr>
        <a:xfrm>
          <a:off x="14020800" y="311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104826</xdr:rowOff>
    </xdr:from>
    <xdr:to>
      <xdr:col>64</xdr:col>
      <xdr:colOff>152400</xdr:colOff>
      <xdr:row>18</xdr:row>
      <xdr:rowOff>34976</xdr:rowOff>
    </xdr:to>
    <xdr:sp macro="" textlink="">
      <xdr:nvSpPr>
        <xdr:cNvPr id="475" name="楕円 474"/>
        <xdr:cNvSpPr/>
      </xdr:nvSpPr>
      <xdr:spPr>
        <a:xfrm>
          <a:off x="13462000" y="30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19753</xdr:rowOff>
    </xdr:from>
    <xdr:ext cx="762000" cy="259045"/>
    <xdr:sp macro="" textlink="">
      <xdr:nvSpPr>
        <xdr:cNvPr id="476" name="テキスト ボックス 475"/>
        <xdr:cNvSpPr txBox="1"/>
      </xdr:nvSpPr>
      <xdr:spPr>
        <a:xfrm>
          <a:off x="13131800" y="310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45,440
44,988
126.85
23,783,289
23,155,223
593,300
13,228,596
27,835,577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が類似団体平均と比較して高くなっているのは、幼稚園・保育所の直営及び市外区域の消防事務の受託などを行っているため、職員数が類似団体と比較して多くなっていることが主な要因である。今後とも事務事業の見直し、適正な人員配置など、行財政改革の取組を通じて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133350</xdr:rowOff>
    </xdr:from>
    <xdr:to>
      <xdr:col>24</xdr:col>
      <xdr:colOff>25400</xdr:colOff>
      <xdr:row>40</xdr:row>
      <xdr:rowOff>152400</xdr:rowOff>
    </xdr:to>
    <xdr:cxnSp macro="">
      <xdr:nvCxnSpPr>
        <xdr:cNvPr id="66" name="直線コネクタ 65"/>
        <xdr:cNvCxnSpPr/>
      </xdr:nvCxnSpPr>
      <xdr:spPr>
        <a:xfrm>
          <a:off x="3987800" y="68199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133350</xdr:rowOff>
    </xdr:from>
    <xdr:to>
      <xdr:col>19</xdr:col>
      <xdr:colOff>187325</xdr:colOff>
      <xdr:row>40</xdr:row>
      <xdr:rowOff>76200</xdr:rowOff>
    </xdr:to>
    <xdr:cxnSp macro="">
      <xdr:nvCxnSpPr>
        <xdr:cNvPr id="69" name="直線コネクタ 68"/>
        <xdr:cNvCxnSpPr/>
      </xdr:nvCxnSpPr>
      <xdr:spPr>
        <a:xfrm flipV="1">
          <a:off x="3098800" y="6819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25400</xdr:rowOff>
    </xdr:from>
    <xdr:to>
      <xdr:col>15</xdr:col>
      <xdr:colOff>98425</xdr:colOff>
      <xdr:row>40</xdr:row>
      <xdr:rowOff>76200</xdr:rowOff>
    </xdr:to>
    <xdr:cxnSp macro="">
      <xdr:nvCxnSpPr>
        <xdr:cNvPr id="72" name="直線コネクタ 71"/>
        <xdr:cNvCxnSpPr/>
      </xdr:nvCxnSpPr>
      <xdr:spPr>
        <a:xfrm>
          <a:off x="2209800" y="65405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25400</xdr:rowOff>
    </xdr:from>
    <xdr:to>
      <xdr:col>11</xdr:col>
      <xdr:colOff>9525</xdr:colOff>
      <xdr:row>38</xdr:row>
      <xdr:rowOff>139700</xdr:rowOff>
    </xdr:to>
    <xdr:cxnSp macro="">
      <xdr:nvCxnSpPr>
        <xdr:cNvPr id="75" name="直線コネクタ 74"/>
        <xdr:cNvCxnSpPr/>
      </xdr:nvCxnSpPr>
      <xdr:spPr>
        <a:xfrm flipV="1">
          <a:off x="1320800" y="6540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7" name="テキスト ボックス 76"/>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101600</xdr:rowOff>
    </xdr:from>
    <xdr:to>
      <xdr:col>24</xdr:col>
      <xdr:colOff>76200</xdr:colOff>
      <xdr:row>41</xdr:row>
      <xdr:rowOff>31750</xdr:rowOff>
    </xdr:to>
    <xdr:sp macro="" textlink="">
      <xdr:nvSpPr>
        <xdr:cNvPr id="85" name="楕円 84"/>
        <xdr:cNvSpPr/>
      </xdr:nvSpPr>
      <xdr:spPr>
        <a:xfrm>
          <a:off x="47752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73677</xdr:rowOff>
    </xdr:from>
    <xdr:ext cx="762000" cy="259045"/>
    <xdr:sp macro="" textlink="">
      <xdr:nvSpPr>
        <xdr:cNvPr id="86" name="人件費該当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82550</xdr:rowOff>
    </xdr:from>
    <xdr:to>
      <xdr:col>20</xdr:col>
      <xdr:colOff>38100</xdr:colOff>
      <xdr:row>40</xdr:row>
      <xdr:rowOff>12700</xdr:rowOff>
    </xdr:to>
    <xdr:sp macro="" textlink="">
      <xdr:nvSpPr>
        <xdr:cNvPr id="87" name="楕円 86"/>
        <xdr:cNvSpPr/>
      </xdr:nvSpPr>
      <xdr:spPr>
        <a:xfrm>
          <a:off x="3937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168927</xdr:rowOff>
    </xdr:from>
    <xdr:ext cx="736600" cy="259045"/>
    <xdr:sp macro="" textlink="">
      <xdr:nvSpPr>
        <xdr:cNvPr id="88" name="テキスト ボックス 87"/>
        <xdr:cNvSpPr txBox="1"/>
      </xdr:nvSpPr>
      <xdr:spPr>
        <a:xfrm>
          <a:off x="3606800" y="685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25400</xdr:rowOff>
    </xdr:from>
    <xdr:to>
      <xdr:col>15</xdr:col>
      <xdr:colOff>149225</xdr:colOff>
      <xdr:row>40</xdr:row>
      <xdr:rowOff>127000</xdr:rowOff>
    </xdr:to>
    <xdr:sp macro="" textlink="">
      <xdr:nvSpPr>
        <xdr:cNvPr id="89" name="楕円 88"/>
        <xdr:cNvSpPr/>
      </xdr:nvSpPr>
      <xdr:spPr>
        <a:xfrm>
          <a:off x="3048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111777</xdr:rowOff>
    </xdr:from>
    <xdr:ext cx="762000" cy="259045"/>
    <xdr:sp macro="" textlink="">
      <xdr:nvSpPr>
        <xdr:cNvPr id="90" name="テキスト ボックス 89"/>
        <xdr:cNvSpPr txBox="1"/>
      </xdr:nvSpPr>
      <xdr:spPr>
        <a:xfrm>
          <a:off x="27178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146050</xdr:rowOff>
    </xdr:from>
    <xdr:to>
      <xdr:col>11</xdr:col>
      <xdr:colOff>60325</xdr:colOff>
      <xdr:row>38</xdr:row>
      <xdr:rowOff>76200</xdr:rowOff>
    </xdr:to>
    <xdr:sp macro="" textlink="">
      <xdr:nvSpPr>
        <xdr:cNvPr id="91" name="楕円 90"/>
        <xdr:cNvSpPr/>
      </xdr:nvSpPr>
      <xdr:spPr>
        <a:xfrm>
          <a:off x="2159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60977</xdr:rowOff>
    </xdr:from>
    <xdr:ext cx="762000" cy="259045"/>
    <xdr:sp macro="" textlink="">
      <xdr:nvSpPr>
        <xdr:cNvPr id="92" name="テキスト ボックス 91"/>
        <xdr:cNvSpPr txBox="1"/>
      </xdr:nvSpPr>
      <xdr:spPr>
        <a:xfrm>
          <a:off x="1828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88900</xdr:rowOff>
    </xdr:from>
    <xdr:to>
      <xdr:col>6</xdr:col>
      <xdr:colOff>171450</xdr:colOff>
      <xdr:row>39</xdr:row>
      <xdr:rowOff>19050</xdr:rowOff>
    </xdr:to>
    <xdr:sp macro="" textlink="">
      <xdr:nvSpPr>
        <xdr:cNvPr id="93" name="楕円 92"/>
        <xdr:cNvSpPr/>
      </xdr:nvSpPr>
      <xdr:spPr>
        <a:xfrm>
          <a:off x="1270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3827</xdr:rowOff>
    </xdr:from>
    <xdr:ext cx="762000" cy="259045"/>
    <xdr:sp macro="" textlink="">
      <xdr:nvSpPr>
        <xdr:cNvPr id="94" name="テキスト ボックス 93"/>
        <xdr:cNvSpPr txBox="1"/>
      </xdr:nvSpPr>
      <xdr:spPr>
        <a:xfrm>
          <a:off x="939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類似団体平均と比較すると、物件費に係る経常収支比率は低い水準であるため、今後も引き続き事務事業の整理合理化により、物件費の抑制に努める。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138430</xdr:rowOff>
    </xdr:to>
    <xdr:cxnSp macro="">
      <xdr:nvCxnSpPr>
        <xdr:cNvPr id="127" name="直線コネクタ 126"/>
        <xdr:cNvCxnSpPr/>
      </xdr:nvCxnSpPr>
      <xdr:spPr>
        <a:xfrm flipV="1">
          <a:off x="15671800" y="2641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15</xdr:row>
      <xdr:rowOff>138430</xdr:rowOff>
    </xdr:to>
    <xdr:cxnSp macro="">
      <xdr:nvCxnSpPr>
        <xdr:cNvPr id="130" name="直線コネクタ 129"/>
        <xdr:cNvCxnSpPr/>
      </xdr:nvCxnSpPr>
      <xdr:spPr>
        <a:xfrm>
          <a:off x="14782800" y="2633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62230</xdr:rowOff>
    </xdr:from>
    <xdr:to>
      <xdr:col>73</xdr:col>
      <xdr:colOff>180975</xdr:colOff>
      <xdr:row>16</xdr:row>
      <xdr:rowOff>157480</xdr:rowOff>
    </xdr:to>
    <xdr:cxnSp macro="">
      <xdr:nvCxnSpPr>
        <xdr:cNvPr id="133" name="直線コネクタ 132"/>
        <xdr:cNvCxnSpPr/>
      </xdr:nvCxnSpPr>
      <xdr:spPr>
        <a:xfrm flipV="1">
          <a:off x="13893800" y="26339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5" name="テキスト ボックス 134"/>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16</xdr:row>
      <xdr:rowOff>157480</xdr:rowOff>
    </xdr:to>
    <xdr:cxnSp macro="">
      <xdr:nvCxnSpPr>
        <xdr:cNvPr id="136" name="直線コネクタ 135"/>
        <xdr:cNvCxnSpPr/>
      </xdr:nvCxnSpPr>
      <xdr:spPr>
        <a:xfrm>
          <a:off x="13004800" y="2885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8" name="テキスト ボックス 137"/>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40" name="テキスト ボックス 139"/>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6" name="楕円 145"/>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7"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8" name="楕円 147"/>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9" name="テキスト ボックス 148"/>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xdr:rowOff>
    </xdr:from>
    <xdr:to>
      <xdr:col>74</xdr:col>
      <xdr:colOff>31750</xdr:colOff>
      <xdr:row>15</xdr:row>
      <xdr:rowOff>113030</xdr:rowOff>
    </xdr:to>
    <xdr:sp macro="" textlink="">
      <xdr:nvSpPr>
        <xdr:cNvPr id="150" name="楕円 149"/>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123207</xdr:rowOff>
    </xdr:from>
    <xdr:ext cx="762000" cy="259045"/>
    <xdr:sp macro="" textlink="">
      <xdr:nvSpPr>
        <xdr:cNvPr id="151" name="テキスト ボックス 150"/>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106680</xdr:rowOff>
    </xdr:from>
    <xdr:to>
      <xdr:col>69</xdr:col>
      <xdr:colOff>142875</xdr:colOff>
      <xdr:row>17</xdr:row>
      <xdr:rowOff>36830</xdr:rowOff>
    </xdr:to>
    <xdr:sp macro="" textlink="">
      <xdr:nvSpPr>
        <xdr:cNvPr id="152" name="楕円 151"/>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47007</xdr:rowOff>
    </xdr:from>
    <xdr:ext cx="762000" cy="259045"/>
    <xdr:sp macro="" textlink="">
      <xdr:nvSpPr>
        <xdr:cNvPr id="153" name="テキスト ボックス 152"/>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4" name="楕円 153"/>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55" name="テキスト ボックス 154"/>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類似団体平均と比較すると扶助費に係る経常朱薄比率はほぼ同水準であるため、今後も引き続き適正な執行管理に努める。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38100</xdr:rowOff>
    </xdr:to>
    <xdr:cxnSp macro="">
      <xdr:nvCxnSpPr>
        <xdr:cNvPr id="188" name="直線コネクタ 187"/>
        <xdr:cNvCxnSpPr/>
      </xdr:nvCxnSpPr>
      <xdr:spPr>
        <a:xfrm flipV="1">
          <a:off x="3987800" y="9626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38100</xdr:rowOff>
    </xdr:from>
    <xdr:to>
      <xdr:col>19</xdr:col>
      <xdr:colOff>187325</xdr:colOff>
      <xdr:row>56</xdr:row>
      <xdr:rowOff>50800</xdr:rowOff>
    </xdr:to>
    <xdr:cxnSp macro="">
      <xdr:nvCxnSpPr>
        <xdr:cNvPr id="191" name="直線コネクタ 190"/>
        <xdr:cNvCxnSpPr/>
      </xdr:nvCxnSpPr>
      <xdr:spPr>
        <a:xfrm flipV="1">
          <a:off x="3098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3" name="テキスト ボックス 192"/>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57</xdr:row>
      <xdr:rowOff>69850</xdr:rowOff>
    </xdr:to>
    <xdr:cxnSp macro="">
      <xdr:nvCxnSpPr>
        <xdr:cNvPr id="194" name="直線コネクタ 193"/>
        <xdr:cNvCxnSpPr/>
      </xdr:nvCxnSpPr>
      <xdr:spPr>
        <a:xfrm flipV="1">
          <a:off x="2209800" y="9652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6" name="テキスト ボックス 195"/>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69850</xdr:rowOff>
    </xdr:to>
    <xdr:cxnSp macro="">
      <xdr:nvCxnSpPr>
        <xdr:cNvPr id="197" name="直線コネクタ 196"/>
        <xdr:cNvCxnSpPr/>
      </xdr:nvCxnSpPr>
      <xdr:spPr>
        <a:xfrm>
          <a:off x="1320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9" name="テキスト ボックス 198"/>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7" name="楕円 206"/>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8"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09" name="楕円 208"/>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99077</xdr:rowOff>
    </xdr:from>
    <xdr:ext cx="736600" cy="259045"/>
    <xdr:sp macro="" textlink="">
      <xdr:nvSpPr>
        <xdr:cNvPr id="210" name="テキスト ボックス 209"/>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1" name="楕円 210"/>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12" name="テキスト ボックス 211"/>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3" name="楕円 212"/>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4" name="テキスト ボックス 213"/>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5" name="楕円 214"/>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6" name="テキスト ボックス 215"/>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令和３年に公営企業会計に対する出資金を臨時的な経費から経常的な経費へ振り替えたことに伴い、類似団体平均と比較して、その他の経常収支比率は高い水準となっている。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27940</xdr:rowOff>
    </xdr:from>
    <xdr:to>
      <xdr:col>82</xdr:col>
      <xdr:colOff>107950</xdr:colOff>
      <xdr:row>60</xdr:row>
      <xdr:rowOff>43180</xdr:rowOff>
    </xdr:to>
    <xdr:cxnSp macro="">
      <xdr:nvCxnSpPr>
        <xdr:cNvPr id="249" name="直線コネクタ 248"/>
        <xdr:cNvCxnSpPr/>
      </xdr:nvCxnSpPr>
      <xdr:spPr>
        <a:xfrm>
          <a:off x="15671800" y="10314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60</xdr:row>
      <xdr:rowOff>27940</xdr:rowOff>
    </xdr:to>
    <xdr:cxnSp macro="">
      <xdr:nvCxnSpPr>
        <xdr:cNvPr id="252" name="直線コネクタ 251"/>
        <xdr:cNvCxnSpPr/>
      </xdr:nvCxnSpPr>
      <xdr:spPr>
        <a:xfrm>
          <a:off x="14782800" y="9568180"/>
          <a:ext cx="889000" cy="7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55</xdr:row>
      <xdr:rowOff>153670</xdr:rowOff>
    </xdr:to>
    <xdr:cxnSp macro="">
      <xdr:nvCxnSpPr>
        <xdr:cNvPr id="255" name="直線コネクタ 254"/>
        <xdr:cNvCxnSpPr/>
      </xdr:nvCxnSpPr>
      <xdr:spPr>
        <a:xfrm flipV="1">
          <a:off x="13893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7" name="テキスト ボックス 256"/>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153670</xdr:rowOff>
    </xdr:to>
    <xdr:cxnSp macro="">
      <xdr:nvCxnSpPr>
        <xdr:cNvPr id="258" name="直線コネクタ 257"/>
        <xdr:cNvCxnSpPr/>
      </xdr:nvCxnSpPr>
      <xdr:spPr>
        <a:xfrm>
          <a:off x="13004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0" name="テキスト ボックス 259"/>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2" name="テキスト ボックス 261"/>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163830</xdr:rowOff>
    </xdr:from>
    <xdr:to>
      <xdr:col>82</xdr:col>
      <xdr:colOff>158750</xdr:colOff>
      <xdr:row>60</xdr:row>
      <xdr:rowOff>93980</xdr:rowOff>
    </xdr:to>
    <xdr:sp macro="" textlink="">
      <xdr:nvSpPr>
        <xdr:cNvPr id="268" name="楕円 267"/>
        <xdr:cNvSpPr/>
      </xdr:nvSpPr>
      <xdr:spPr>
        <a:xfrm>
          <a:off x="164592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135907</xdr:rowOff>
    </xdr:from>
    <xdr:ext cx="762000" cy="259045"/>
    <xdr:sp macro="" textlink="">
      <xdr:nvSpPr>
        <xdr:cNvPr id="269" name="その他該当値テキスト"/>
        <xdr:cNvSpPr txBox="1"/>
      </xdr:nvSpPr>
      <xdr:spPr>
        <a:xfrm>
          <a:off x="16598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148590</xdr:rowOff>
    </xdr:from>
    <xdr:to>
      <xdr:col>78</xdr:col>
      <xdr:colOff>120650</xdr:colOff>
      <xdr:row>60</xdr:row>
      <xdr:rowOff>78740</xdr:rowOff>
    </xdr:to>
    <xdr:sp macro="" textlink="">
      <xdr:nvSpPr>
        <xdr:cNvPr id="270" name="楕円 269"/>
        <xdr:cNvSpPr/>
      </xdr:nvSpPr>
      <xdr:spPr>
        <a:xfrm>
          <a:off x="15621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63517</xdr:rowOff>
    </xdr:from>
    <xdr:ext cx="736600" cy="259045"/>
    <xdr:sp macro="" textlink="">
      <xdr:nvSpPr>
        <xdr:cNvPr id="271" name="テキスト ボックス 270"/>
        <xdr:cNvSpPr txBox="1"/>
      </xdr:nvSpPr>
      <xdr:spPr>
        <a:xfrm>
          <a:off x="15290800" y="1035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2" name="楕円 271"/>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3" name="テキスト ボックス 272"/>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4" name="楕円 273"/>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5" name="テキスト ボックス 274"/>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6" name="楕円 275"/>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7" name="テキスト ボックス 276"/>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類似団体平均と比較すると、補助費等に係る経常収支比率は低い水準であるため、今後も引き続き適正な執行管理に努める。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5080</xdr:rowOff>
    </xdr:from>
    <xdr:to>
      <xdr:col>82</xdr:col>
      <xdr:colOff>107950</xdr:colOff>
      <xdr:row>34</xdr:row>
      <xdr:rowOff>35560</xdr:rowOff>
    </xdr:to>
    <xdr:cxnSp macro="">
      <xdr:nvCxnSpPr>
        <xdr:cNvPr id="309" name="直線コネクタ 308"/>
        <xdr:cNvCxnSpPr/>
      </xdr:nvCxnSpPr>
      <xdr:spPr>
        <a:xfrm flipV="1">
          <a:off x="15671800" y="5834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0" name="補助費等平均値テキスト"/>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16510</xdr:rowOff>
    </xdr:from>
    <xdr:to>
      <xdr:col>78</xdr:col>
      <xdr:colOff>69850</xdr:colOff>
      <xdr:row>34</xdr:row>
      <xdr:rowOff>35560</xdr:rowOff>
    </xdr:to>
    <xdr:cxnSp macro="">
      <xdr:nvCxnSpPr>
        <xdr:cNvPr id="312" name="直線コネクタ 311"/>
        <xdr:cNvCxnSpPr/>
      </xdr:nvCxnSpPr>
      <xdr:spPr>
        <a:xfrm>
          <a:off x="14782800" y="58458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4" name="テキスト ボックス 313"/>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16510</xdr:rowOff>
    </xdr:from>
    <xdr:to>
      <xdr:col>73</xdr:col>
      <xdr:colOff>180975</xdr:colOff>
      <xdr:row>34</xdr:row>
      <xdr:rowOff>43180</xdr:rowOff>
    </xdr:to>
    <xdr:cxnSp macro="">
      <xdr:nvCxnSpPr>
        <xdr:cNvPr id="315" name="直線コネクタ 314"/>
        <xdr:cNvCxnSpPr/>
      </xdr:nvCxnSpPr>
      <xdr:spPr>
        <a:xfrm flipV="1">
          <a:off x="13893800" y="58458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7" name="テキスト ボックス 316"/>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43180</xdr:rowOff>
    </xdr:from>
    <xdr:to>
      <xdr:col>69</xdr:col>
      <xdr:colOff>92075</xdr:colOff>
      <xdr:row>34</xdr:row>
      <xdr:rowOff>43180</xdr:rowOff>
    </xdr:to>
    <xdr:cxnSp macro="">
      <xdr:nvCxnSpPr>
        <xdr:cNvPr id="318" name="直線コネクタ 317"/>
        <xdr:cNvCxnSpPr/>
      </xdr:nvCxnSpPr>
      <xdr:spPr>
        <a:xfrm>
          <a:off x="13004800" y="587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36847</xdr:rowOff>
    </xdr:from>
    <xdr:ext cx="762000" cy="259045"/>
    <xdr:sp macro="" textlink="">
      <xdr:nvSpPr>
        <xdr:cNvPr id="320" name="テキスト ボックス 319"/>
        <xdr:cNvSpPr txBox="1"/>
      </xdr:nvSpPr>
      <xdr:spPr>
        <a:xfrm>
          <a:off x="13512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13987</xdr:rowOff>
    </xdr:from>
    <xdr:ext cx="762000" cy="259045"/>
    <xdr:sp macro="" textlink="">
      <xdr:nvSpPr>
        <xdr:cNvPr id="322" name="テキスト ボックス 321"/>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125730</xdr:rowOff>
    </xdr:from>
    <xdr:to>
      <xdr:col>82</xdr:col>
      <xdr:colOff>158750</xdr:colOff>
      <xdr:row>34</xdr:row>
      <xdr:rowOff>55880</xdr:rowOff>
    </xdr:to>
    <xdr:sp macro="" textlink="">
      <xdr:nvSpPr>
        <xdr:cNvPr id="328" name="楕円 327"/>
        <xdr:cNvSpPr/>
      </xdr:nvSpPr>
      <xdr:spPr>
        <a:xfrm>
          <a:off x="164592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34307</xdr:rowOff>
    </xdr:from>
    <xdr:ext cx="762000" cy="259045"/>
    <xdr:sp macro="" textlink="">
      <xdr:nvSpPr>
        <xdr:cNvPr id="329" name="補助費等該当値テキスト"/>
        <xdr:cNvSpPr txBox="1"/>
      </xdr:nvSpPr>
      <xdr:spPr>
        <a:xfrm>
          <a:off x="16598900" y="569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30" name="楕円 329"/>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31" name="テキスト ボックス 330"/>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137160</xdr:rowOff>
    </xdr:from>
    <xdr:to>
      <xdr:col>74</xdr:col>
      <xdr:colOff>31750</xdr:colOff>
      <xdr:row>34</xdr:row>
      <xdr:rowOff>67310</xdr:rowOff>
    </xdr:to>
    <xdr:sp macro="" textlink="">
      <xdr:nvSpPr>
        <xdr:cNvPr id="332" name="楕円 331"/>
        <xdr:cNvSpPr/>
      </xdr:nvSpPr>
      <xdr:spPr>
        <a:xfrm>
          <a:off x="14732000" y="57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77487</xdr:rowOff>
    </xdr:from>
    <xdr:ext cx="762000" cy="259045"/>
    <xdr:sp macro="" textlink="">
      <xdr:nvSpPr>
        <xdr:cNvPr id="333" name="テキスト ボックス 332"/>
        <xdr:cNvSpPr txBox="1"/>
      </xdr:nvSpPr>
      <xdr:spPr>
        <a:xfrm>
          <a:off x="14401800" y="556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163830</xdr:rowOff>
    </xdr:from>
    <xdr:to>
      <xdr:col>69</xdr:col>
      <xdr:colOff>142875</xdr:colOff>
      <xdr:row>34</xdr:row>
      <xdr:rowOff>93980</xdr:rowOff>
    </xdr:to>
    <xdr:sp macro="" textlink="">
      <xdr:nvSpPr>
        <xdr:cNvPr id="334" name="楕円 333"/>
        <xdr:cNvSpPr/>
      </xdr:nvSpPr>
      <xdr:spPr>
        <a:xfrm>
          <a:off x="13843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104157</xdr:rowOff>
    </xdr:from>
    <xdr:ext cx="762000" cy="259045"/>
    <xdr:sp macro="" textlink="">
      <xdr:nvSpPr>
        <xdr:cNvPr id="335" name="テキスト ボックス 334"/>
        <xdr:cNvSpPr txBox="1"/>
      </xdr:nvSpPr>
      <xdr:spPr>
        <a:xfrm>
          <a:off x="13512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163830</xdr:rowOff>
    </xdr:from>
    <xdr:to>
      <xdr:col>65</xdr:col>
      <xdr:colOff>53975</xdr:colOff>
      <xdr:row>34</xdr:row>
      <xdr:rowOff>93980</xdr:rowOff>
    </xdr:to>
    <xdr:sp macro="" textlink="">
      <xdr:nvSpPr>
        <xdr:cNvPr id="336" name="楕円 335"/>
        <xdr:cNvSpPr/>
      </xdr:nvSpPr>
      <xdr:spPr>
        <a:xfrm>
          <a:off x="12954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104157</xdr:rowOff>
    </xdr:from>
    <xdr:ext cx="762000" cy="259045"/>
    <xdr:sp macro="" textlink="">
      <xdr:nvSpPr>
        <xdr:cNvPr id="337" name="テキスト ボックス 336"/>
        <xdr:cNvSpPr txBox="1"/>
      </xdr:nvSpPr>
      <xdr:spPr>
        <a:xfrm>
          <a:off x="12623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年にかけて大規模事業が続いたことに伴う市債の償還や、平成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年度に第三セクター等改革推進債の発行を行ったため、類似団体と比較して高い水準となっている。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44704</xdr:rowOff>
    </xdr:from>
    <xdr:to>
      <xdr:col>24</xdr:col>
      <xdr:colOff>25400</xdr:colOff>
      <xdr:row>78</xdr:row>
      <xdr:rowOff>67563</xdr:rowOff>
    </xdr:to>
    <xdr:cxnSp macro="">
      <xdr:nvCxnSpPr>
        <xdr:cNvPr id="367" name="直線コネクタ 366"/>
        <xdr:cNvCxnSpPr/>
      </xdr:nvCxnSpPr>
      <xdr:spPr>
        <a:xfrm>
          <a:off x="3987800" y="134178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68"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44704</xdr:rowOff>
    </xdr:from>
    <xdr:to>
      <xdr:col>19</xdr:col>
      <xdr:colOff>187325</xdr:colOff>
      <xdr:row>78</xdr:row>
      <xdr:rowOff>72137</xdr:rowOff>
    </xdr:to>
    <xdr:cxnSp macro="">
      <xdr:nvCxnSpPr>
        <xdr:cNvPr id="370" name="直線コネクタ 369"/>
        <xdr:cNvCxnSpPr/>
      </xdr:nvCxnSpPr>
      <xdr:spPr>
        <a:xfrm flipV="1">
          <a:off x="3098800" y="134178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72" name="テキスト ボックス 371"/>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72137</xdr:rowOff>
    </xdr:from>
    <xdr:to>
      <xdr:col>15</xdr:col>
      <xdr:colOff>98425</xdr:colOff>
      <xdr:row>78</xdr:row>
      <xdr:rowOff>104139</xdr:rowOff>
    </xdr:to>
    <xdr:cxnSp macro="">
      <xdr:nvCxnSpPr>
        <xdr:cNvPr id="373" name="直線コネクタ 372"/>
        <xdr:cNvCxnSpPr/>
      </xdr:nvCxnSpPr>
      <xdr:spPr>
        <a:xfrm flipV="1">
          <a:off x="2209800" y="134452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5" name="テキスト ボックス 374"/>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99568</xdr:rowOff>
    </xdr:from>
    <xdr:to>
      <xdr:col>11</xdr:col>
      <xdr:colOff>9525</xdr:colOff>
      <xdr:row>78</xdr:row>
      <xdr:rowOff>104139</xdr:rowOff>
    </xdr:to>
    <xdr:cxnSp macro="">
      <xdr:nvCxnSpPr>
        <xdr:cNvPr id="376" name="直線コネクタ 375"/>
        <xdr:cNvCxnSpPr/>
      </xdr:nvCxnSpPr>
      <xdr:spPr>
        <a:xfrm>
          <a:off x="1320800" y="134726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0" name="テキスト ボックス 379"/>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86" name="楕円 385"/>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160290</xdr:rowOff>
    </xdr:from>
    <xdr:ext cx="762000" cy="259045"/>
    <xdr:sp macro="" textlink="">
      <xdr:nvSpPr>
        <xdr:cNvPr id="387" name="公債費該当値テキスト"/>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165354</xdr:rowOff>
    </xdr:from>
    <xdr:to>
      <xdr:col>20</xdr:col>
      <xdr:colOff>38100</xdr:colOff>
      <xdr:row>78</xdr:row>
      <xdr:rowOff>95504</xdr:rowOff>
    </xdr:to>
    <xdr:sp macro="" textlink="">
      <xdr:nvSpPr>
        <xdr:cNvPr id="388" name="楕円 387"/>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80281</xdr:rowOff>
    </xdr:from>
    <xdr:ext cx="736600" cy="259045"/>
    <xdr:sp macro="" textlink="">
      <xdr:nvSpPr>
        <xdr:cNvPr id="389" name="テキスト ボックス 388"/>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21337</xdr:rowOff>
    </xdr:from>
    <xdr:to>
      <xdr:col>15</xdr:col>
      <xdr:colOff>149225</xdr:colOff>
      <xdr:row>78</xdr:row>
      <xdr:rowOff>122937</xdr:rowOff>
    </xdr:to>
    <xdr:sp macro="" textlink="">
      <xdr:nvSpPr>
        <xdr:cNvPr id="390" name="楕円 389"/>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91" name="テキスト ボックス 390"/>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92" name="楕円 391"/>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93" name="テキスト ボックス 392"/>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48768</xdr:rowOff>
    </xdr:from>
    <xdr:to>
      <xdr:col>6</xdr:col>
      <xdr:colOff>171450</xdr:colOff>
      <xdr:row>78</xdr:row>
      <xdr:rowOff>150368</xdr:rowOff>
    </xdr:to>
    <xdr:sp macro="" textlink="">
      <xdr:nvSpPr>
        <xdr:cNvPr id="394" name="楕円 393"/>
        <xdr:cNvSpPr/>
      </xdr:nvSpPr>
      <xdr:spPr>
        <a:xfrm>
          <a:off x="1270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135145</xdr:rowOff>
    </xdr:from>
    <xdr:ext cx="762000" cy="259045"/>
    <xdr:sp macro="" textlink="">
      <xdr:nvSpPr>
        <xdr:cNvPr id="395" name="テキスト ボックス 394"/>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類似団体平均と比較すると公債費以外に係る経常収支比率はほぼ同水準であるため、今後も引き続き適正な執行管理に努める。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76</xdr:row>
      <xdr:rowOff>140715</xdr:rowOff>
    </xdr:to>
    <xdr:cxnSp macro="">
      <xdr:nvCxnSpPr>
        <xdr:cNvPr id="426" name="直線コネクタ 425"/>
        <xdr:cNvCxnSpPr/>
      </xdr:nvCxnSpPr>
      <xdr:spPr>
        <a:xfrm flipV="1">
          <a:off x="15671800" y="131663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xdr:rowOff>
    </xdr:from>
    <xdr:to>
      <xdr:col>78</xdr:col>
      <xdr:colOff>69850</xdr:colOff>
      <xdr:row>76</xdr:row>
      <xdr:rowOff>140715</xdr:rowOff>
    </xdr:to>
    <xdr:cxnSp macro="">
      <xdr:nvCxnSpPr>
        <xdr:cNvPr id="429" name="直線コネクタ 428"/>
        <xdr:cNvCxnSpPr/>
      </xdr:nvCxnSpPr>
      <xdr:spPr>
        <a:xfrm>
          <a:off x="14782800" y="12700000"/>
          <a:ext cx="889000" cy="47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31" name="テキスト ボックス 430"/>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xdr:rowOff>
    </xdr:from>
    <xdr:to>
      <xdr:col>73</xdr:col>
      <xdr:colOff>180975</xdr:colOff>
      <xdr:row>74</xdr:row>
      <xdr:rowOff>140716</xdr:rowOff>
    </xdr:to>
    <xdr:cxnSp macro="">
      <xdr:nvCxnSpPr>
        <xdr:cNvPr id="432" name="直線コネクタ 431"/>
        <xdr:cNvCxnSpPr/>
      </xdr:nvCxnSpPr>
      <xdr:spPr>
        <a:xfrm flipV="1">
          <a:off x="13893800" y="127000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4" name="テキスト ボックス 433"/>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140716</xdr:rowOff>
    </xdr:from>
    <xdr:to>
      <xdr:col>69</xdr:col>
      <xdr:colOff>92075</xdr:colOff>
      <xdr:row>74</xdr:row>
      <xdr:rowOff>149860</xdr:rowOff>
    </xdr:to>
    <xdr:cxnSp macro="">
      <xdr:nvCxnSpPr>
        <xdr:cNvPr id="435" name="直線コネクタ 434"/>
        <xdr:cNvCxnSpPr/>
      </xdr:nvCxnSpPr>
      <xdr:spPr>
        <a:xfrm flipV="1">
          <a:off x="13004800" y="12828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37" name="テキスト ボックス 436"/>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39" name="テキスト ボックス 438"/>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45" name="楕円 444"/>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101871</xdr:rowOff>
    </xdr:from>
    <xdr:ext cx="762000" cy="259045"/>
    <xdr:sp macro="" textlink="">
      <xdr:nvSpPr>
        <xdr:cNvPr id="446" name="公債費以外該当値テキスト"/>
        <xdr:cNvSpPr txBox="1"/>
      </xdr:nvSpPr>
      <xdr:spPr>
        <a:xfrm>
          <a:off x="16598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47" name="楕円 446"/>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48" name="テキスト ボックス 447"/>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133350</xdr:rowOff>
    </xdr:from>
    <xdr:to>
      <xdr:col>74</xdr:col>
      <xdr:colOff>31750</xdr:colOff>
      <xdr:row>74</xdr:row>
      <xdr:rowOff>63500</xdr:rowOff>
    </xdr:to>
    <xdr:sp macro="" textlink="">
      <xdr:nvSpPr>
        <xdr:cNvPr id="449" name="楕円 448"/>
        <xdr:cNvSpPr/>
      </xdr:nvSpPr>
      <xdr:spPr>
        <a:xfrm>
          <a:off x="14732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73677</xdr:rowOff>
    </xdr:from>
    <xdr:ext cx="762000" cy="259045"/>
    <xdr:sp macro="" textlink="">
      <xdr:nvSpPr>
        <xdr:cNvPr id="450" name="テキスト ボックス 449"/>
        <xdr:cNvSpPr txBox="1"/>
      </xdr:nvSpPr>
      <xdr:spPr>
        <a:xfrm>
          <a:off x="14401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89916</xdr:rowOff>
    </xdr:from>
    <xdr:to>
      <xdr:col>69</xdr:col>
      <xdr:colOff>142875</xdr:colOff>
      <xdr:row>75</xdr:row>
      <xdr:rowOff>20066</xdr:rowOff>
    </xdr:to>
    <xdr:sp macro="" textlink="">
      <xdr:nvSpPr>
        <xdr:cNvPr id="451" name="楕円 450"/>
        <xdr:cNvSpPr/>
      </xdr:nvSpPr>
      <xdr:spPr>
        <a:xfrm>
          <a:off x="13843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30243</xdr:rowOff>
    </xdr:from>
    <xdr:ext cx="762000" cy="259045"/>
    <xdr:sp macro="" textlink="">
      <xdr:nvSpPr>
        <xdr:cNvPr id="452" name="テキスト ボックス 451"/>
        <xdr:cNvSpPr txBox="1"/>
      </xdr:nvSpPr>
      <xdr:spPr>
        <a:xfrm>
          <a:off x="13512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99060</xdr:rowOff>
    </xdr:from>
    <xdr:to>
      <xdr:col>65</xdr:col>
      <xdr:colOff>53975</xdr:colOff>
      <xdr:row>75</xdr:row>
      <xdr:rowOff>29210</xdr:rowOff>
    </xdr:to>
    <xdr:sp macro="" textlink="">
      <xdr:nvSpPr>
        <xdr:cNvPr id="453" name="楕円 452"/>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39387</xdr:rowOff>
    </xdr:from>
    <xdr:ext cx="762000" cy="259045"/>
    <xdr:sp macro="" textlink="">
      <xdr:nvSpPr>
        <xdr:cNvPr id="454" name="テキスト ボックス 453"/>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133406</xdr:rowOff>
    </xdr:from>
    <xdr:to>
      <xdr:col>29</xdr:col>
      <xdr:colOff>127000</xdr:colOff>
      <xdr:row>16</xdr:row>
      <xdr:rowOff>7476</xdr:rowOff>
    </xdr:to>
    <xdr:cxnSp macro="">
      <xdr:nvCxnSpPr>
        <xdr:cNvPr id="54" name="直線コネクタ 53"/>
        <xdr:cNvCxnSpPr/>
      </xdr:nvCxnSpPr>
      <xdr:spPr bwMode="auto">
        <a:xfrm flipV="1">
          <a:off x="5003800" y="2752781"/>
          <a:ext cx="647700" cy="45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137307</xdr:rowOff>
    </xdr:from>
    <xdr:ext cx="762000" cy="259045"/>
    <xdr:sp macro="" textlink="">
      <xdr:nvSpPr>
        <xdr:cNvPr id="55" name="人口1人当たり決算額の推移平均値テキスト130"/>
        <xdr:cNvSpPr txBox="1"/>
      </xdr:nvSpPr>
      <xdr:spPr>
        <a:xfrm>
          <a:off x="5740400" y="2756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7476</xdr:rowOff>
    </xdr:from>
    <xdr:to>
      <xdr:col>26</xdr:col>
      <xdr:colOff>50800</xdr:colOff>
      <xdr:row>16</xdr:row>
      <xdr:rowOff>62782</xdr:rowOff>
    </xdr:to>
    <xdr:cxnSp macro="">
      <xdr:nvCxnSpPr>
        <xdr:cNvPr id="57" name="直線コネクタ 56"/>
        <xdr:cNvCxnSpPr/>
      </xdr:nvCxnSpPr>
      <xdr:spPr bwMode="auto">
        <a:xfrm flipV="1">
          <a:off x="4305300" y="2798301"/>
          <a:ext cx="698500" cy="55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103789</xdr:rowOff>
    </xdr:from>
    <xdr:ext cx="736600" cy="259045"/>
    <xdr:sp macro="" textlink="">
      <xdr:nvSpPr>
        <xdr:cNvPr id="59" name="テキスト ボックス 58"/>
        <xdr:cNvSpPr txBox="1"/>
      </xdr:nvSpPr>
      <xdr:spPr>
        <a:xfrm>
          <a:off x="4622800" y="289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62782</xdr:rowOff>
    </xdr:from>
    <xdr:to>
      <xdr:col>22</xdr:col>
      <xdr:colOff>114300</xdr:colOff>
      <xdr:row>16</xdr:row>
      <xdr:rowOff>158237</xdr:rowOff>
    </xdr:to>
    <xdr:cxnSp macro="">
      <xdr:nvCxnSpPr>
        <xdr:cNvPr id="60" name="直線コネクタ 59"/>
        <xdr:cNvCxnSpPr/>
      </xdr:nvCxnSpPr>
      <xdr:spPr bwMode="auto">
        <a:xfrm flipV="1">
          <a:off x="3606800" y="2853607"/>
          <a:ext cx="698500" cy="95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154195</xdr:rowOff>
    </xdr:from>
    <xdr:ext cx="762000" cy="259045"/>
    <xdr:sp macro="" textlink="">
      <xdr:nvSpPr>
        <xdr:cNvPr id="62" name="テキスト ボックス 61"/>
        <xdr:cNvSpPr txBox="1"/>
      </xdr:nvSpPr>
      <xdr:spPr>
        <a:xfrm>
          <a:off x="3924300" y="29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158237</xdr:rowOff>
    </xdr:from>
    <xdr:to>
      <xdr:col>18</xdr:col>
      <xdr:colOff>177800</xdr:colOff>
      <xdr:row>16</xdr:row>
      <xdr:rowOff>165538</xdr:rowOff>
    </xdr:to>
    <xdr:cxnSp macro="">
      <xdr:nvCxnSpPr>
        <xdr:cNvPr id="63" name="直線コネクタ 62"/>
        <xdr:cNvCxnSpPr/>
      </xdr:nvCxnSpPr>
      <xdr:spPr bwMode="auto">
        <a:xfrm flipV="1">
          <a:off x="2908300" y="2949062"/>
          <a:ext cx="698500" cy="7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52597</xdr:rowOff>
    </xdr:from>
    <xdr:ext cx="762000" cy="259045"/>
    <xdr:sp macro="" textlink="">
      <xdr:nvSpPr>
        <xdr:cNvPr id="65" name="テキスト ボックス 64"/>
        <xdr:cNvSpPr txBox="1"/>
      </xdr:nvSpPr>
      <xdr:spPr>
        <a:xfrm>
          <a:off x="32258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74085</xdr:rowOff>
    </xdr:from>
    <xdr:ext cx="762000" cy="259045"/>
    <xdr:sp macro="" textlink="">
      <xdr:nvSpPr>
        <xdr:cNvPr id="67" name="テキスト ボックス 66"/>
        <xdr:cNvSpPr txBox="1"/>
      </xdr:nvSpPr>
      <xdr:spPr>
        <a:xfrm>
          <a:off x="25273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82606</xdr:rowOff>
    </xdr:from>
    <xdr:to>
      <xdr:col>29</xdr:col>
      <xdr:colOff>177800</xdr:colOff>
      <xdr:row>16</xdr:row>
      <xdr:rowOff>12756</xdr:rowOff>
    </xdr:to>
    <xdr:sp macro="" textlink="">
      <xdr:nvSpPr>
        <xdr:cNvPr id="73" name="楕円 72"/>
        <xdr:cNvSpPr/>
      </xdr:nvSpPr>
      <xdr:spPr bwMode="auto">
        <a:xfrm>
          <a:off x="5600700" y="2701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99133</xdr:rowOff>
    </xdr:from>
    <xdr:ext cx="762000" cy="259045"/>
    <xdr:sp macro="" textlink="">
      <xdr:nvSpPr>
        <xdr:cNvPr id="74" name="人口1人当たり決算額の推移該当値テキスト130"/>
        <xdr:cNvSpPr txBox="1"/>
      </xdr:nvSpPr>
      <xdr:spPr>
        <a:xfrm>
          <a:off x="5740400" y="254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128126</xdr:rowOff>
    </xdr:from>
    <xdr:to>
      <xdr:col>26</xdr:col>
      <xdr:colOff>101600</xdr:colOff>
      <xdr:row>16</xdr:row>
      <xdr:rowOff>58276</xdr:rowOff>
    </xdr:to>
    <xdr:sp macro="" textlink="">
      <xdr:nvSpPr>
        <xdr:cNvPr id="75" name="楕円 74"/>
        <xdr:cNvSpPr/>
      </xdr:nvSpPr>
      <xdr:spPr bwMode="auto">
        <a:xfrm>
          <a:off x="4953000" y="2747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68453</xdr:rowOff>
    </xdr:from>
    <xdr:ext cx="736600" cy="259045"/>
    <xdr:sp macro="" textlink="">
      <xdr:nvSpPr>
        <xdr:cNvPr id="76" name="テキスト ボックス 75"/>
        <xdr:cNvSpPr txBox="1"/>
      </xdr:nvSpPr>
      <xdr:spPr>
        <a:xfrm>
          <a:off x="4622800" y="2516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11982</xdr:rowOff>
    </xdr:from>
    <xdr:to>
      <xdr:col>22</xdr:col>
      <xdr:colOff>165100</xdr:colOff>
      <xdr:row>16</xdr:row>
      <xdr:rowOff>113582</xdr:rowOff>
    </xdr:to>
    <xdr:sp macro="" textlink="">
      <xdr:nvSpPr>
        <xdr:cNvPr id="77" name="楕円 76"/>
        <xdr:cNvSpPr/>
      </xdr:nvSpPr>
      <xdr:spPr bwMode="auto">
        <a:xfrm>
          <a:off x="4254500" y="2802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123759</xdr:rowOff>
    </xdr:from>
    <xdr:ext cx="762000" cy="259045"/>
    <xdr:sp macro="" textlink="">
      <xdr:nvSpPr>
        <xdr:cNvPr id="78" name="テキスト ボックス 77"/>
        <xdr:cNvSpPr txBox="1"/>
      </xdr:nvSpPr>
      <xdr:spPr>
        <a:xfrm>
          <a:off x="3924300" y="257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107437</xdr:rowOff>
    </xdr:from>
    <xdr:to>
      <xdr:col>19</xdr:col>
      <xdr:colOff>38100</xdr:colOff>
      <xdr:row>17</xdr:row>
      <xdr:rowOff>37587</xdr:rowOff>
    </xdr:to>
    <xdr:sp macro="" textlink="">
      <xdr:nvSpPr>
        <xdr:cNvPr id="79" name="楕円 78"/>
        <xdr:cNvSpPr/>
      </xdr:nvSpPr>
      <xdr:spPr bwMode="auto">
        <a:xfrm>
          <a:off x="3556000" y="2898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47764</xdr:rowOff>
    </xdr:from>
    <xdr:ext cx="762000" cy="259045"/>
    <xdr:sp macro="" textlink="">
      <xdr:nvSpPr>
        <xdr:cNvPr id="80" name="テキスト ボックス 79"/>
        <xdr:cNvSpPr txBox="1"/>
      </xdr:nvSpPr>
      <xdr:spPr>
        <a:xfrm>
          <a:off x="3225800" y="2667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114738</xdr:rowOff>
    </xdr:from>
    <xdr:to>
      <xdr:col>15</xdr:col>
      <xdr:colOff>101600</xdr:colOff>
      <xdr:row>17</xdr:row>
      <xdr:rowOff>44888</xdr:rowOff>
    </xdr:to>
    <xdr:sp macro="" textlink="">
      <xdr:nvSpPr>
        <xdr:cNvPr id="81" name="楕円 80"/>
        <xdr:cNvSpPr/>
      </xdr:nvSpPr>
      <xdr:spPr bwMode="auto">
        <a:xfrm>
          <a:off x="2857500" y="2905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55065</xdr:rowOff>
    </xdr:from>
    <xdr:ext cx="762000" cy="259045"/>
    <xdr:sp macro="" textlink="">
      <xdr:nvSpPr>
        <xdr:cNvPr id="82" name="テキスト ボックス 81"/>
        <xdr:cNvSpPr txBox="1"/>
      </xdr:nvSpPr>
      <xdr:spPr>
        <a:xfrm>
          <a:off x="2527300" y="267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170107</xdr:rowOff>
    </xdr:from>
    <xdr:to>
      <xdr:col>29</xdr:col>
      <xdr:colOff>127000</xdr:colOff>
      <xdr:row>35</xdr:row>
      <xdr:rowOff>214456</xdr:rowOff>
    </xdr:to>
    <xdr:cxnSp macro="">
      <xdr:nvCxnSpPr>
        <xdr:cNvPr id="118" name="直線コネクタ 117"/>
        <xdr:cNvCxnSpPr/>
      </xdr:nvCxnSpPr>
      <xdr:spPr bwMode="auto">
        <a:xfrm flipV="1">
          <a:off x="5003800" y="6780457"/>
          <a:ext cx="647700" cy="44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174269</xdr:rowOff>
    </xdr:from>
    <xdr:ext cx="762000" cy="259045"/>
    <xdr:sp macro="" textlink="">
      <xdr:nvSpPr>
        <xdr:cNvPr id="119" name="人口1人当たり決算額の推移平均値テキスト445"/>
        <xdr:cNvSpPr txBox="1"/>
      </xdr:nvSpPr>
      <xdr:spPr>
        <a:xfrm>
          <a:off x="5740400" y="678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214456</xdr:rowOff>
    </xdr:from>
    <xdr:to>
      <xdr:col>26</xdr:col>
      <xdr:colOff>50800</xdr:colOff>
      <xdr:row>35</xdr:row>
      <xdr:rowOff>277582</xdr:rowOff>
    </xdr:to>
    <xdr:cxnSp macro="">
      <xdr:nvCxnSpPr>
        <xdr:cNvPr id="121" name="直線コネクタ 120"/>
        <xdr:cNvCxnSpPr/>
      </xdr:nvCxnSpPr>
      <xdr:spPr bwMode="auto">
        <a:xfrm flipV="1">
          <a:off x="4305300" y="6824806"/>
          <a:ext cx="698500" cy="63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xdr:cNvSpPr txBox="1"/>
      </xdr:nvSpPr>
      <xdr:spPr>
        <a:xfrm>
          <a:off x="4622800" y="694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277582</xdr:rowOff>
    </xdr:from>
    <xdr:to>
      <xdr:col>22</xdr:col>
      <xdr:colOff>114300</xdr:colOff>
      <xdr:row>35</xdr:row>
      <xdr:rowOff>306419</xdr:rowOff>
    </xdr:to>
    <xdr:cxnSp macro="">
      <xdr:nvCxnSpPr>
        <xdr:cNvPr id="124" name="直線コネクタ 123"/>
        <xdr:cNvCxnSpPr/>
      </xdr:nvCxnSpPr>
      <xdr:spPr bwMode="auto">
        <a:xfrm flipV="1">
          <a:off x="3606800" y="6887932"/>
          <a:ext cx="698500" cy="28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17873</xdr:rowOff>
    </xdr:from>
    <xdr:ext cx="762000" cy="259045"/>
    <xdr:sp macro="" textlink="">
      <xdr:nvSpPr>
        <xdr:cNvPr id="126" name="テキスト ボックス 125"/>
        <xdr:cNvSpPr txBox="1"/>
      </xdr:nvSpPr>
      <xdr:spPr>
        <a:xfrm>
          <a:off x="39243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190224</xdr:rowOff>
    </xdr:from>
    <xdr:to>
      <xdr:col>18</xdr:col>
      <xdr:colOff>177800</xdr:colOff>
      <xdr:row>35</xdr:row>
      <xdr:rowOff>306419</xdr:rowOff>
    </xdr:to>
    <xdr:cxnSp macro="">
      <xdr:nvCxnSpPr>
        <xdr:cNvPr id="127" name="直線コネクタ 126"/>
        <xdr:cNvCxnSpPr/>
      </xdr:nvCxnSpPr>
      <xdr:spPr bwMode="auto">
        <a:xfrm>
          <a:off x="2908300" y="6800574"/>
          <a:ext cx="698500" cy="116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24430</xdr:rowOff>
    </xdr:from>
    <xdr:ext cx="762000" cy="259045"/>
    <xdr:sp macro="" textlink="">
      <xdr:nvSpPr>
        <xdr:cNvPr id="129" name="テキスト ボックス 128"/>
        <xdr:cNvSpPr txBox="1"/>
      </xdr:nvSpPr>
      <xdr:spPr>
        <a:xfrm>
          <a:off x="32258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4876</xdr:rowOff>
    </xdr:from>
    <xdr:ext cx="762000" cy="259045"/>
    <xdr:sp macro="" textlink="">
      <xdr:nvSpPr>
        <xdr:cNvPr id="131" name="テキスト ボックス 130"/>
        <xdr:cNvSpPr txBox="1"/>
      </xdr:nvSpPr>
      <xdr:spPr>
        <a:xfrm>
          <a:off x="25273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119307</xdr:rowOff>
    </xdr:from>
    <xdr:to>
      <xdr:col>29</xdr:col>
      <xdr:colOff>177800</xdr:colOff>
      <xdr:row>35</xdr:row>
      <xdr:rowOff>220907</xdr:rowOff>
    </xdr:to>
    <xdr:sp macro="" textlink="">
      <xdr:nvSpPr>
        <xdr:cNvPr id="137" name="楕円 136"/>
        <xdr:cNvSpPr/>
      </xdr:nvSpPr>
      <xdr:spPr bwMode="auto">
        <a:xfrm>
          <a:off x="5600700" y="672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307284</xdr:rowOff>
    </xdr:from>
    <xdr:ext cx="762000" cy="259045"/>
    <xdr:sp macro="" textlink="">
      <xdr:nvSpPr>
        <xdr:cNvPr id="138" name="人口1人当たり決算額の推移該当値テキスト445"/>
        <xdr:cNvSpPr txBox="1"/>
      </xdr:nvSpPr>
      <xdr:spPr>
        <a:xfrm>
          <a:off x="5740400" y="657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163656</xdr:rowOff>
    </xdr:from>
    <xdr:to>
      <xdr:col>26</xdr:col>
      <xdr:colOff>101600</xdr:colOff>
      <xdr:row>35</xdr:row>
      <xdr:rowOff>265256</xdr:rowOff>
    </xdr:to>
    <xdr:sp macro="" textlink="">
      <xdr:nvSpPr>
        <xdr:cNvPr id="139" name="楕円 138"/>
        <xdr:cNvSpPr/>
      </xdr:nvSpPr>
      <xdr:spPr bwMode="auto">
        <a:xfrm>
          <a:off x="4953000" y="6774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275433</xdr:rowOff>
    </xdr:from>
    <xdr:ext cx="736600" cy="259045"/>
    <xdr:sp macro="" textlink="">
      <xdr:nvSpPr>
        <xdr:cNvPr id="140" name="テキスト ボックス 139"/>
        <xdr:cNvSpPr txBox="1"/>
      </xdr:nvSpPr>
      <xdr:spPr>
        <a:xfrm>
          <a:off x="4622800" y="6542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226782</xdr:rowOff>
    </xdr:from>
    <xdr:to>
      <xdr:col>22</xdr:col>
      <xdr:colOff>165100</xdr:colOff>
      <xdr:row>35</xdr:row>
      <xdr:rowOff>328382</xdr:rowOff>
    </xdr:to>
    <xdr:sp macro="" textlink="">
      <xdr:nvSpPr>
        <xdr:cNvPr id="141" name="楕円 140"/>
        <xdr:cNvSpPr/>
      </xdr:nvSpPr>
      <xdr:spPr bwMode="auto">
        <a:xfrm>
          <a:off x="4254500" y="6837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338559</xdr:rowOff>
    </xdr:from>
    <xdr:ext cx="762000" cy="259045"/>
    <xdr:sp macro="" textlink="">
      <xdr:nvSpPr>
        <xdr:cNvPr id="142" name="テキスト ボックス 141"/>
        <xdr:cNvSpPr txBox="1"/>
      </xdr:nvSpPr>
      <xdr:spPr>
        <a:xfrm>
          <a:off x="3924300" y="66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255619</xdr:rowOff>
    </xdr:from>
    <xdr:to>
      <xdr:col>19</xdr:col>
      <xdr:colOff>38100</xdr:colOff>
      <xdr:row>36</xdr:row>
      <xdr:rowOff>14319</xdr:rowOff>
    </xdr:to>
    <xdr:sp macro="" textlink="">
      <xdr:nvSpPr>
        <xdr:cNvPr id="143" name="楕円 142"/>
        <xdr:cNvSpPr/>
      </xdr:nvSpPr>
      <xdr:spPr bwMode="auto">
        <a:xfrm>
          <a:off x="3556000" y="6865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341996</xdr:rowOff>
    </xdr:from>
    <xdr:ext cx="762000" cy="259045"/>
    <xdr:sp macro="" textlink="">
      <xdr:nvSpPr>
        <xdr:cNvPr id="144" name="テキスト ボックス 143"/>
        <xdr:cNvSpPr txBox="1"/>
      </xdr:nvSpPr>
      <xdr:spPr>
        <a:xfrm>
          <a:off x="3225800" y="695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139424</xdr:rowOff>
    </xdr:from>
    <xdr:to>
      <xdr:col>15</xdr:col>
      <xdr:colOff>101600</xdr:colOff>
      <xdr:row>35</xdr:row>
      <xdr:rowOff>241024</xdr:rowOff>
    </xdr:to>
    <xdr:sp macro="" textlink="">
      <xdr:nvSpPr>
        <xdr:cNvPr id="145" name="楕円 144"/>
        <xdr:cNvSpPr/>
      </xdr:nvSpPr>
      <xdr:spPr bwMode="auto">
        <a:xfrm>
          <a:off x="2857500" y="6749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251201</xdr:rowOff>
    </xdr:from>
    <xdr:ext cx="762000" cy="259045"/>
    <xdr:sp macro="" textlink="">
      <xdr:nvSpPr>
        <xdr:cNvPr id="146" name="テキスト ボックス 145"/>
        <xdr:cNvSpPr txBox="1"/>
      </xdr:nvSpPr>
      <xdr:spPr>
        <a:xfrm>
          <a:off x="2527300" y="651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45,440
44,988
126.85
23,783,289
23,155,223
593,300
13,228,596
27,835,577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106504</xdr:rowOff>
    </xdr:from>
    <xdr:to>
      <xdr:col>24</xdr:col>
      <xdr:colOff>63500</xdr:colOff>
      <xdr:row>34</xdr:row>
      <xdr:rowOff>43427</xdr:rowOff>
    </xdr:to>
    <xdr:cxnSp macro="">
      <xdr:nvCxnSpPr>
        <xdr:cNvPr id="63" name="直線コネクタ 62"/>
        <xdr:cNvCxnSpPr/>
      </xdr:nvCxnSpPr>
      <xdr:spPr>
        <a:xfrm flipV="1">
          <a:off x="3797300" y="5764354"/>
          <a:ext cx="838200" cy="10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94449</xdr:rowOff>
    </xdr:from>
    <xdr:ext cx="534377" cy="259045"/>
    <xdr:sp macro="" textlink="">
      <xdr:nvSpPr>
        <xdr:cNvPr id="64" name="人件費平均値テキスト"/>
        <xdr:cNvSpPr txBox="1"/>
      </xdr:nvSpPr>
      <xdr:spPr>
        <a:xfrm>
          <a:off x="4686300" y="592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43427</xdr:rowOff>
    </xdr:from>
    <xdr:to>
      <xdr:col>19</xdr:col>
      <xdr:colOff>177800</xdr:colOff>
      <xdr:row>34</xdr:row>
      <xdr:rowOff>90306</xdr:rowOff>
    </xdr:to>
    <xdr:cxnSp macro="">
      <xdr:nvCxnSpPr>
        <xdr:cNvPr id="66" name="直線コネクタ 65"/>
        <xdr:cNvCxnSpPr/>
      </xdr:nvCxnSpPr>
      <xdr:spPr>
        <a:xfrm flipV="1">
          <a:off x="2908300" y="5872727"/>
          <a:ext cx="889000" cy="4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xdr:cNvSpPr txBox="1"/>
      </xdr:nvSpPr>
      <xdr:spPr>
        <a:xfrm>
          <a:off x="3530111" y="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90306</xdr:rowOff>
    </xdr:from>
    <xdr:to>
      <xdr:col>15</xdr:col>
      <xdr:colOff>50800</xdr:colOff>
      <xdr:row>35</xdr:row>
      <xdr:rowOff>149824</xdr:rowOff>
    </xdr:to>
    <xdr:cxnSp macro="">
      <xdr:nvCxnSpPr>
        <xdr:cNvPr id="69" name="直線コネクタ 68"/>
        <xdr:cNvCxnSpPr/>
      </xdr:nvCxnSpPr>
      <xdr:spPr>
        <a:xfrm flipV="1">
          <a:off x="2019300" y="5919606"/>
          <a:ext cx="889000" cy="23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116737</xdr:rowOff>
    </xdr:from>
    <xdr:ext cx="534377" cy="259045"/>
    <xdr:sp macro="" textlink="">
      <xdr:nvSpPr>
        <xdr:cNvPr id="71" name="テキスト ボックス 70"/>
        <xdr:cNvSpPr txBox="1"/>
      </xdr:nvSpPr>
      <xdr:spPr>
        <a:xfrm>
          <a:off x="2641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96462</xdr:rowOff>
    </xdr:from>
    <xdr:to>
      <xdr:col>10</xdr:col>
      <xdr:colOff>114300</xdr:colOff>
      <xdr:row>35</xdr:row>
      <xdr:rowOff>149824</xdr:rowOff>
    </xdr:to>
    <xdr:cxnSp macro="">
      <xdr:nvCxnSpPr>
        <xdr:cNvPr id="72" name="直線コネクタ 71"/>
        <xdr:cNvCxnSpPr/>
      </xdr:nvCxnSpPr>
      <xdr:spPr>
        <a:xfrm>
          <a:off x="1130300" y="6097212"/>
          <a:ext cx="889000" cy="5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155012</xdr:rowOff>
    </xdr:from>
    <xdr:ext cx="534377" cy="259045"/>
    <xdr:sp macro="" textlink="">
      <xdr:nvSpPr>
        <xdr:cNvPr id="74" name="テキスト ボックス 73"/>
        <xdr:cNvSpPr txBox="1"/>
      </xdr:nvSpPr>
      <xdr:spPr>
        <a:xfrm>
          <a:off x="1752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1229</xdr:rowOff>
    </xdr:from>
    <xdr:ext cx="534377" cy="259045"/>
    <xdr:sp macro="" textlink="">
      <xdr:nvSpPr>
        <xdr:cNvPr id="76" name="テキスト ボックス 75"/>
        <xdr:cNvSpPr txBox="1"/>
      </xdr:nvSpPr>
      <xdr:spPr>
        <a:xfrm>
          <a:off x="863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55704</xdr:rowOff>
    </xdr:from>
    <xdr:to>
      <xdr:col>24</xdr:col>
      <xdr:colOff>114300</xdr:colOff>
      <xdr:row>33</xdr:row>
      <xdr:rowOff>157304</xdr:rowOff>
    </xdr:to>
    <xdr:sp macro="" textlink="">
      <xdr:nvSpPr>
        <xdr:cNvPr id="82" name="楕円 81"/>
        <xdr:cNvSpPr/>
      </xdr:nvSpPr>
      <xdr:spPr>
        <a:xfrm>
          <a:off x="4584700" y="571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78581</xdr:rowOff>
    </xdr:from>
    <xdr:ext cx="599010" cy="259045"/>
    <xdr:sp macro="" textlink="">
      <xdr:nvSpPr>
        <xdr:cNvPr id="83" name="人件費該当値テキスト"/>
        <xdr:cNvSpPr txBox="1"/>
      </xdr:nvSpPr>
      <xdr:spPr>
        <a:xfrm>
          <a:off x="4686300" y="556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164077</xdr:rowOff>
    </xdr:from>
    <xdr:to>
      <xdr:col>20</xdr:col>
      <xdr:colOff>38100</xdr:colOff>
      <xdr:row>34</xdr:row>
      <xdr:rowOff>94227</xdr:rowOff>
    </xdr:to>
    <xdr:sp macro="" textlink="">
      <xdr:nvSpPr>
        <xdr:cNvPr id="84" name="楕円 83"/>
        <xdr:cNvSpPr/>
      </xdr:nvSpPr>
      <xdr:spPr>
        <a:xfrm>
          <a:off x="3746500" y="582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110754</xdr:rowOff>
    </xdr:from>
    <xdr:ext cx="534377" cy="259045"/>
    <xdr:sp macro="" textlink="">
      <xdr:nvSpPr>
        <xdr:cNvPr id="85" name="テキスト ボックス 84"/>
        <xdr:cNvSpPr txBox="1"/>
      </xdr:nvSpPr>
      <xdr:spPr>
        <a:xfrm>
          <a:off x="3530111" y="559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39506</xdr:rowOff>
    </xdr:from>
    <xdr:to>
      <xdr:col>15</xdr:col>
      <xdr:colOff>101600</xdr:colOff>
      <xdr:row>34</xdr:row>
      <xdr:rowOff>141106</xdr:rowOff>
    </xdr:to>
    <xdr:sp macro="" textlink="">
      <xdr:nvSpPr>
        <xdr:cNvPr id="86" name="楕円 85"/>
        <xdr:cNvSpPr/>
      </xdr:nvSpPr>
      <xdr:spPr>
        <a:xfrm>
          <a:off x="2857500" y="586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157633</xdr:rowOff>
    </xdr:from>
    <xdr:ext cx="534377" cy="259045"/>
    <xdr:sp macro="" textlink="">
      <xdr:nvSpPr>
        <xdr:cNvPr id="87" name="テキスト ボックス 86"/>
        <xdr:cNvSpPr txBox="1"/>
      </xdr:nvSpPr>
      <xdr:spPr>
        <a:xfrm>
          <a:off x="2641111" y="564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99024</xdr:rowOff>
    </xdr:from>
    <xdr:to>
      <xdr:col>10</xdr:col>
      <xdr:colOff>165100</xdr:colOff>
      <xdr:row>36</xdr:row>
      <xdr:rowOff>29174</xdr:rowOff>
    </xdr:to>
    <xdr:sp macro="" textlink="">
      <xdr:nvSpPr>
        <xdr:cNvPr id="88" name="楕円 87"/>
        <xdr:cNvSpPr/>
      </xdr:nvSpPr>
      <xdr:spPr>
        <a:xfrm>
          <a:off x="1968500" y="609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45701</xdr:rowOff>
    </xdr:from>
    <xdr:ext cx="534377" cy="259045"/>
    <xdr:sp macro="" textlink="">
      <xdr:nvSpPr>
        <xdr:cNvPr id="89" name="テキスト ボックス 88"/>
        <xdr:cNvSpPr txBox="1"/>
      </xdr:nvSpPr>
      <xdr:spPr>
        <a:xfrm>
          <a:off x="1752111" y="587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45662</xdr:rowOff>
    </xdr:from>
    <xdr:to>
      <xdr:col>6</xdr:col>
      <xdr:colOff>38100</xdr:colOff>
      <xdr:row>35</xdr:row>
      <xdr:rowOff>147262</xdr:rowOff>
    </xdr:to>
    <xdr:sp macro="" textlink="">
      <xdr:nvSpPr>
        <xdr:cNvPr id="90" name="楕円 89"/>
        <xdr:cNvSpPr/>
      </xdr:nvSpPr>
      <xdr:spPr>
        <a:xfrm>
          <a:off x="1079500" y="60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163789</xdr:rowOff>
    </xdr:from>
    <xdr:ext cx="534377" cy="259045"/>
    <xdr:sp macro="" textlink="">
      <xdr:nvSpPr>
        <xdr:cNvPr id="91" name="テキスト ボックス 90"/>
        <xdr:cNvSpPr txBox="1"/>
      </xdr:nvSpPr>
      <xdr:spPr>
        <a:xfrm>
          <a:off x="863111" y="582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171265</xdr:rowOff>
    </xdr:from>
    <xdr:to>
      <xdr:col>24</xdr:col>
      <xdr:colOff>63500</xdr:colOff>
      <xdr:row>58</xdr:row>
      <xdr:rowOff>3665</xdr:rowOff>
    </xdr:to>
    <xdr:cxnSp macro="">
      <xdr:nvCxnSpPr>
        <xdr:cNvPr id="119" name="直線コネクタ 118"/>
        <xdr:cNvCxnSpPr/>
      </xdr:nvCxnSpPr>
      <xdr:spPr>
        <a:xfrm flipV="1">
          <a:off x="3797300" y="9943915"/>
          <a:ext cx="838200" cy="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3665</xdr:rowOff>
    </xdr:from>
    <xdr:to>
      <xdr:col>19</xdr:col>
      <xdr:colOff>177800</xdr:colOff>
      <xdr:row>58</xdr:row>
      <xdr:rowOff>85659</xdr:rowOff>
    </xdr:to>
    <xdr:cxnSp macro="">
      <xdr:nvCxnSpPr>
        <xdr:cNvPr id="122" name="直線コネクタ 121"/>
        <xdr:cNvCxnSpPr/>
      </xdr:nvCxnSpPr>
      <xdr:spPr>
        <a:xfrm flipV="1">
          <a:off x="2908300" y="9947765"/>
          <a:ext cx="889000" cy="8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64335</xdr:rowOff>
    </xdr:from>
    <xdr:to>
      <xdr:col>15</xdr:col>
      <xdr:colOff>50800</xdr:colOff>
      <xdr:row>58</xdr:row>
      <xdr:rowOff>85659</xdr:rowOff>
    </xdr:to>
    <xdr:cxnSp macro="">
      <xdr:nvCxnSpPr>
        <xdr:cNvPr id="125" name="直線コネクタ 124"/>
        <xdr:cNvCxnSpPr/>
      </xdr:nvCxnSpPr>
      <xdr:spPr>
        <a:xfrm>
          <a:off x="2019300" y="10008435"/>
          <a:ext cx="889000" cy="2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64335</xdr:rowOff>
    </xdr:from>
    <xdr:to>
      <xdr:col>10</xdr:col>
      <xdr:colOff>114300</xdr:colOff>
      <xdr:row>58</xdr:row>
      <xdr:rowOff>85083</xdr:rowOff>
    </xdr:to>
    <xdr:cxnSp macro="">
      <xdr:nvCxnSpPr>
        <xdr:cNvPr id="128" name="直線コネクタ 127"/>
        <xdr:cNvCxnSpPr/>
      </xdr:nvCxnSpPr>
      <xdr:spPr>
        <a:xfrm flipV="1">
          <a:off x="1130300" y="10008435"/>
          <a:ext cx="889000" cy="2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30" name="テキスト ボックス 129"/>
        <xdr:cNvSpPr txBox="1"/>
      </xdr:nvSpPr>
      <xdr:spPr>
        <a:xfrm>
          <a:off x="1752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35257</xdr:rowOff>
    </xdr:from>
    <xdr:ext cx="534377" cy="259045"/>
    <xdr:sp macro="" textlink="">
      <xdr:nvSpPr>
        <xdr:cNvPr id="132" name="テキスト ボックス 131"/>
        <xdr:cNvSpPr txBox="1"/>
      </xdr:nvSpPr>
      <xdr:spPr>
        <a:xfrm>
          <a:off x="863111" y="96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120465</xdr:rowOff>
    </xdr:from>
    <xdr:to>
      <xdr:col>24</xdr:col>
      <xdr:colOff>114300</xdr:colOff>
      <xdr:row>58</xdr:row>
      <xdr:rowOff>50615</xdr:rowOff>
    </xdr:to>
    <xdr:sp macro="" textlink="">
      <xdr:nvSpPr>
        <xdr:cNvPr id="138" name="楕円 137"/>
        <xdr:cNvSpPr/>
      </xdr:nvSpPr>
      <xdr:spPr>
        <a:xfrm>
          <a:off x="4584700" y="989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35392</xdr:rowOff>
    </xdr:from>
    <xdr:ext cx="534377" cy="259045"/>
    <xdr:sp macro="" textlink="">
      <xdr:nvSpPr>
        <xdr:cNvPr id="139" name="物件費該当値テキスト"/>
        <xdr:cNvSpPr txBox="1"/>
      </xdr:nvSpPr>
      <xdr:spPr>
        <a:xfrm>
          <a:off x="4686300" y="980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124315</xdr:rowOff>
    </xdr:from>
    <xdr:to>
      <xdr:col>20</xdr:col>
      <xdr:colOff>38100</xdr:colOff>
      <xdr:row>58</xdr:row>
      <xdr:rowOff>54465</xdr:rowOff>
    </xdr:to>
    <xdr:sp macro="" textlink="">
      <xdr:nvSpPr>
        <xdr:cNvPr id="140" name="楕円 139"/>
        <xdr:cNvSpPr/>
      </xdr:nvSpPr>
      <xdr:spPr>
        <a:xfrm>
          <a:off x="3746500" y="98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45592</xdr:rowOff>
    </xdr:from>
    <xdr:ext cx="534377" cy="259045"/>
    <xdr:sp macro="" textlink="">
      <xdr:nvSpPr>
        <xdr:cNvPr id="141" name="テキスト ボックス 140"/>
        <xdr:cNvSpPr txBox="1"/>
      </xdr:nvSpPr>
      <xdr:spPr>
        <a:xfrm>
          <a:off x="3530111" y="99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34859</xdr:rowOff>
    </xdr:from>
    <xdr:to>
      <xdr:col>15</xdr:col>
      <xdr:colOff>101600</xdr:colOff>
      <xdr:row>58</xdr:row>
      <xdr:rowOff>136459</xdr:rowOff>
    </xdr:to>
    <xdr:sp macro="" textlink="">
      <xdr:nvSpPr>
        <xdr:cNvPr id="142" name="楕円 141"/>
        <xdr:cNvSpPr/>
      </xdr:nvSpPr>
      <xdr:spPr>
        <a:xfrm>
          <a:off x="2857500" y="997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127586</xdr:rowOff>
    </xdr:from>
    <xdr:ext cx="534377" cy="259045"/>
    <xdr:sp macro="" textlink="">
      <xdr:nvSpPr>
        <xdr:cNvPr id="143" name="テキスト ボックス 142"/>
        <xdr:cNvSpPr txBox="1"/>
      </xdr:nvSpPr>
      <xdr:spPr>
        <a:xfrm>
          <a:off x="2641111" y="1007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13535</xdr:rowOff>
    </xdr:from>
    <xdr:to>
      <xdr:col>10</xdr:col>
      <xdr:colOff>165100</xdr:colOff>
      <xdr:row>58</xdr:row>
      <xdr:rowOff>115135</xdr:rowOff>
    </xdr:to>
    <xdr:sp macro="" textlink="">
      <xdr:nvSpPr>
        <xdr:cNvPr id="144" name="楕円 143"/>
        <xdr:cNvSpPr/>
      </xdr:nvSpPr>
      <xdr:spPr>
        <a:xfrm>
          <a:off x="1968500" y="995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106262</xdr:rowOff>
    </xdr:from>
    <xdr:ext cx="534377" cy="259045"/>
    <xdr:sp macro="" textlink="">
      <xdr:nvSpPr>
        <xdr:cNvPr id="145" name="テキスト ボックス 144"/>
        <xdr:cNvSpPr txBox="1"/>
      </xdr:nvSpPr>
      <xdr:spPr>
        <a:xfrm>
          <a:off x="1752111" y="1005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34283</xdr:rowOff>
    </xdr:from>
    <xdr:to>
      <xdr:col>6</xdr:col>
      <xdr:colOff>38100</xdr:colOff>
      <xdr:row>58</xdr:row>
      <xdr:rowOff>135883</xdr:rowOff>
    </xdr:to>
    <xdr:sp macro="" textlink="">
      <xdr:nvSpPr>
        <xdr:cNvPr id="146" name="楕円 145"/>
        <xdr:cNvSpPr/>
      </xdr:nvSpPr>
      <xdr:spPr>
        <a:xfrm>
          <a:off x="1079500" y="99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127010</xdr:rowOff>
    </xdr:from>
    <xdr:ext cx="534377" cy="259045"/>
    <xdr:sp macro="" textlink="">
      <xdr:nvSpPr>
        <xdr:cNvPr id="147" name="テキスト ボックス 146"/>
        <xdr:cNvSpPr txBox="1"/>
      </xdr:nvSpPr>
      <xdr:spPr>
        <a:xfrm>
          <a:off x="863111" y="1007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60330</xdr:rowOff>
    </xdr:from>
    <xdr:to>
      <xdr:col>24</xdr:col>
      <xdr:colOff>63500</xdr:colOff>
      <xdr:row>78</xdr:row>
      <xdr:rowOff>60833</xdr:rowOff>
    </xdr:to>
    <xdr:cxnSp macro="">
      <xdr:nvCxnSpPr>
        <xdr:cNvPr id="174" name="直線コネクタ 173"/>
        <xdr:cNvCxnSpPr/>
      </xdr:nvCxnSpPr>
      <xdr:spPr>
        <a:xfrm>
          <a:off x="3797300" y="13433430"/>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59072</xdr:rowOff>
    </xdr:from>
    <xdr:to>
      <xdr:col>19</xdr:col>
      <xdr:colOff>177800</xdr:colOff>
      <xdr:row>78</xdr:row>
      <xdr:rowOff>60330</xdr:rowOff>
    </xdr:to>
    <xdr:cxnSp macro="">
      <xdr:nvCxnSpPr>
        <xdr:cNvPr id="177" name="直線コネクタ 176"/>
        <xdr:cNvCxnSpPr/>
      </xdr:nvCxnSpPr>
      <xdr:spPr>
        <a:xfrm>
          <a:off x="2908300" y="13432172"/>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54752</xdr:rowOff>
    </xdr:from>
    <xdr:to>
      <xdr:col>15</xdr:col>
      <xdr:colOff>50800</xdr:colOff>
      <xdr:row>78</xdr:row>
      <xdr:rowOff>59072</xdr:rowOff>
    </xdr:to>
    <xdr:cxnSp macro="">
      <xdr:nvCxnSpPr>
        <xdr:cNvPr id="180" name="直線コネクタ 179"/>
        <xdr:cNvCxnSpPr/>
      </xdr:nvCxnSpPr>
      <xdr:spPr>
        <a:xfrm>
          <a:off x="2019300" y="13427852"/>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54752</xdr:rowOff>
    </xdr:from>
    <xdr:to>
      <xdr:col>10</xdr:col>
      <xdr:colOff>114300</xdr:colOff>
      <xdr:row>78</xdr:row>
      <xdr:rowOff>55187</xdr:rowOff>
    </xdr:to>
    <xdr:cxnSp macro="">
      <xdr:nvCxnSpPr>
        <xdr:cNvPr id="183" name="直線コネクタ 182"/>
        <xdr:cNvCxnSpPr/>
      </xdr:nvCxnSpPr>
      <xdr:spPr>
        <a:xfrm flipV="1">
          <a:off x="1130300" y="13427852"/>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5" name="テキスト ボックス 184"/>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10033</xdr:rowOff>
    </xdr:from>
    <xdr:to>
      <xdr:col>24</xdr:col>
      <xdr:colOff>114300</xdr:colOff>
      <xdr:row>78</xdr:row>
      <xdr:rowOff>111633</xdr:rowOff>
    </xdr:to>
    <xdr:sp macro="" textlink="">
      <xdr:nvSpPr>
        <xdr:cNvPr id="193" name="楕円 192"/>
        <xdr:cNvSpPr/>
      </xdr:nvSpPr>
      <xdr:spPr>
        <a:xfrm>
          <a:off x="4584700" y="1338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96410</xdr:rowOff>
    </xdr:from>
    <xdr:ext cx="469744" cy="259045"/>
    <xdr:sp macro="" textlink="">
      <xdr:nvSpPr>
        <xdr:cNvPr id="194" name="維持補修費該当値テキスト"/>
        <xdr:cNvSpPr txBox="1"/>
      </xdr:nvSpPr>
      <xdr:spPr>
        <a:xfrm>
          <a:off x="4686300" y="132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9530</xdr:rowOff>
    </xdr:from>
    <xdr:to>
      <xdr:col>20</xdr:col>
      <xdr:colOff>38100</xdr:colOff>
      <xdr:row>78</xdr:row>
      <xdr:rowOff>111130</xdr:rowOff>
    </xdr:to>
    <xdr:sp macro="" textlink="">
      <xdr:nvSpPr>
        <xdr:cNvPr id="195" name="楕円 194"/>
        <xdr:cNvSpPr/>
      </xdr:nvSpPr>
      <xdr:spPr>
        <a:xfrm>
          <a:off x="3746500" y="133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102257</xdr:rowOff>
    </xdr:from>
    <xdr:ext cx="469744" cy="259045"/>
    <xdr:sp macro="" textlink="">
      <xdr:nvSpPr>
        <xdr:cNvPr id="196" name="テキスト ボックス 195"/>
        <xdr:cNvSpPr txBox="1"/>
      </xdr:nvSpPr>
      <xdr:spPr>
        <a:xfrm>
          <a:off x="3562428" y="1347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8272</xdr:rowOff>
    </xdr:from>
    <xdr:to>
      <xdr:col>15</xdr:col>
      <xdr:colOff>101600</xdr:colOff>
      <xdr:row>78</xdr:row>
      <xdr:rowOff>109872</xdr:rowOff>
    </xdr:to>
    <xdr:sp macro="" textlink="">
      <xdr:nvSpPr>
        <xdr:cNvPr id="197" name="楕円 196"/>
        <xdr:cNvSpPr/>
      </xdr:nvSpPr>
      <xdr:spPr>
        <a:xfrm>
          <a:off x="2857500" y="133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100999</xdr:rowOff>
    </xdr:from>
    <xdr:ext cx="469744" cy="259045"/>
    <xdr:sp macro="" textlink="">
      <xdr:nvSpPr>
        <xdr:cNvPr id="198" name="テキスト ボックス 197"/>
        <xdr:cNvSpPr txBox="1"/>
      </xdr:nvSpPr>
      <xdr:spPr>
        <a:xfrm>
          <a:off x="2673428" y="134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3952</xdr:rowOff>
    </xdr:from>
    <xdr:to>
      <xdr:col>10</xdr:col>
      <xdr:colOff>165100</xdr:colOff>
      <xdr:row>78</xdr:row>
      <xdr:rowOff>105552</xdr:rowOff>
    </xdr:to>
    <xdr:sp macro="" textlink="">
      <xdr:nvSpPr>
        <xdr:cNvPr id="199" name="楕円 198"/>
        <xdr:cNvSpPr/>
      </xdr:nvSpPr>
      <xdr:spPr>
        <a:xfrm>
          <a:off x="1968500" y="133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96679</xdr:rowOff>
    </xdr:from>
    <xdr:ext cx="469744" cy="259045"/>
    <xdr:sp macro="" textlink="">
      <xdr:nvSpPr>
        <xdr:cNvPr id="200" name="テキスト ボックス 199"/>
        <xdr:cNvSpPr txBox="1"/>
      </xdr:nvSpPr>
      <xdr:spPr>
        <a:xfrm>
          <a:off x="1784428" y="134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4387</xdr:rowOff>
    </xdr:from>
    <xdr:to>
      <xdr:col>6</xdr:col>
      <xdr:colOff>38100</xdr:colOff>
      <xdr:row>78</xdr:row>
      <xdr:rowOff>105987</xdr:rowOff>
    </xdr:to>
    <xdr:sp macro="" textlink="">
      <xdr:nvSpPr>
        <xdr:cNvPr id="201" name="楕円 200"/>
        <xdr:cNvSpPr/>
      </xdr:nvSpPr>
      <xdr:spPr>
        <a:xfrm>
          <a:off x="1079500" y="1337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97114</xdr:rowOff>
    </xdr:from>
    <xdr:ext cx="469744" cy="259045"/>
    <xdr:sp macro="" textlink="">
      <xdr:nvSpPr>
        <xdr:cNvPr id="202" name="テキスト ボックス 201"/>
        <xdr:cNvSpPr txBox="1"/>
      </xdr:nvSpPr>
      <xdr:spPr>
        <a:xfrm>
          <a:off x="895428" y="1347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169647</xdr:rowOff>
    </xdr:from>
    <xdr:to>
      <xdr:col>24</xdr:col>
      <xdr:colOff>63500</xdr:colOff>
      <xdr:row>97</xdr:row>
      <xdr:rowOff>168084</xdr:rowOff>
    </xdr:to>
    <xdr:cxnSp macro="">
      <xdr:nvCxnSpPr>
        <xdr:cNvPr id="232" name="直線コネクタ 231"/>
        <xdr:cNvCxnSpPr/>
      </xdr:nvCxnSpPr>
      <xdr:spPr>
        <a:xfrm>
          <a:off x="3797300" y="16628847"/>
          <a:ext cx="838200" cy="16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169647</xdr:rowOff>
    </xdr:from>
    <xdr:to>
      <xdr:col>19</xdr:col>
      <xdr:colOff>177800</xdr:colOff>
      <xdr:row>98</xdr:row>
      <xdr:rowOff>94577</xdr:rowOff>
    </xdr:to>
    <xdr:cxnSp macro="">
      <xdr:nvCxnSpPr>
        <xdr:cNvPr id="235" name="直線コネクタ 234"/>
        <xdr:cNvCxnSpPr/>
      </xdr:nvCxnSpPr>
      <xdr:spPr>
        <a:xfrm flipV="1">
          <a:off x="2908300" y="16628847"/>
          <a:ext cx="889000" cy="26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94577</xdr:rowOff>
    </xdr:from>
    <xdr:to>
      <xdr:col>15</xdr:col>
      <xdr:colOff>50800</xdr:colOff>
      <xdr:row>98</xdr:row>
      <xdr:rowOff>121083</xdr:rowOff>
    </xdr:to>
    <xdr:cxnSp macro="">
      <xdr:nvCxnSpPr>
        <xdr:cNvPr id="238" name="直線コネクタ 237"/>
        <xdr:cNvCxnSpPr/>
      </xdr:nvCxnSpPr>
      <xdr:spPr>
        <a:xfrm flipV="1">
          <a:off x="2019300" y="16896677"/>
          <a:ext cx="889000" cy="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xdr:cNvSpPr txBox="1"/>
      </xdr:nvSpPr>
      <xdr:spPr>
        <a:xfrm>
          <a:off x="2641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121083</xdr:rowOff>
    </xdr:from>
    <xdr:to>
      <xdr:col>10</xdr:col>
      <xdr:colOff>114300</xdr:colOff>
      <xdr:row>98</xdr:row>
      <xdr:rowOff>155142</xdr:rowOff>
    </xdr:to>
    <xdr:cxnSp macro="">
      <xdr:nvCxnSpPr>
        <xdr:cNvPr id="241" name="直線コネクタ 240"/>
        <xdr:cNvCxnSpPr/>
      </xdr:nvCxnSpPr>
      <xdr:spPr>
        <a:xfrm flipV="1">
          <a:off x="1130300" y="16923183"/>
          <a:ext cx="889000" cy="3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1871</xdr:rowOff>
    </xdr:from>
    <xdr:ext cx="534377" cy="259045"/>
    <xdr:sp macro="" textlink="">
      <xdr:nvSpPr>
        <xdr:cNvPr id="243" name="テキスト ボックス 242"/>
        <xdr:cNvSpPr txBox="1"/>
      </xdr:nvSpPr>
      <xdr:spPr>
        <a:xfrm>
          <a:off x="1752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52036</xdr:rowOff>
    </xdr:from>
    <xdr:ext cx="534377" cy="259045"/>
    <xdr:sp macro="" textlink="">
      <xdr:nvSpPr>
        <xdr:cNvPr id="245" name="テキスト ボックス 244"/>
        <xdr:cNvSpPr txBox="1"/>
      </xdr:nvSpPr>
      <xdr:spPr>
        <a:xfrm>
          <a:off x="86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117284</xdr:rowOff>
    </xdr:from>
    <xdr:to>
      <xdr:col>24</xdr:col>
      <xdr:colOff>114300</xdr:colOff>
      <xdr:row>98</xdr:row>
      <xdr:rowOff>47434</xdr:rowOff>
    </xdr:to>
    <xdr:sp macro="" textlink="">
      <xdr:nvSpPr>
        <xdr:cNvPr id="251" name="楕円 250"/>
        <xdr:cNvSpPr/>
      </xdr:nvSpPr>
      <xdr:spPr>
        <a:xfrm>
          <a:off x="4584700" y="1674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95711</xdr:rowOff>
    </xdr:from>
    <xdr:ext cx="534377" cy="259045"/>
    <xdr:sp macro="" textlink="">
      <xdr:nvSpPr>
        <xdr:cNvPr id="252" name="扶助費該当値テキスト"/>
        <xdr:cNvSpPr txBox="1"/>
      </xdr:nvSpPr>
      <xdr:spPr>
        <a:xfrm>
          <a:off x="4686300" y="1672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118847</xdr:rowOff>
    </xdr:from>
    <xdr:to>
      <xdr:col>20</xdr:col>
      <xdr:colOff>38100</xdr:colOff>
      <xdr:row>97</xdr:row>
      <xdr:rowOff>48997</xdr:rowOff>
    </xdr:to>
    <xdr:sp macro="" textlink="">
      <xdr:nvSpPr>
        <xdr:cNvPr id="253" name="楕円 252"/>
        <xdr:cNvSpPr/>
      </xdr:nvSpPr>
      <xdr:spPr>
        <a:xfrm>
          <a:off x="3746500" y="165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40124</xdr:rowOff>
    </xdr:from>
    <xdr:ext cx="534377" cy="259045"/>
    <xdr:sp macro="" textlink="">
      <xdr:nvSpPr>
        <xdr:cNvPr id="254" name="テキスト ボックス 253"/>
        <xdr:cNvSpPr txBox="1"/>
      </xdr:nvSpPr>
      <xdr:spPr>
        <a:xfrm>
          <a:off x="3530111" y="1667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43777</xdr:rowOff>
    </xdr:from>
    <xdr:to>
      <xdr:col>15</xdr:col>
      <xdr:colOff>101600</xdr:colOff>
      <xdr:row>98</xdr:row>
      <xdr:rowOff>145377</xdr:rowOff>
    </xdr:to>
    <xdr:sp macro="" textlink="">
      <xdr:nvSpPr>
        <xdr:cNvPr id="255" name="楕円 254"/>
        <xdr:cNvSpPr/>
      </xdr:nvSpPr>
      <xdr:spPr>
        <a:xfrm>
          <a:off x="2857500" y="1684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136504</xdr:rowOff>
    </xdr:from>
    <xdr:ext cx="534377" cy="259045"/>
    <xdr:sp macro="" textlink="">
      <xdr:nvSpPr>
        <xdr:cNvPr id="256" name="テキスト ボックス 255"/>
        <xdr:cNvSpPr txBox="1"/>
      </xdr:nvSpPr>
      <xdr:spPr>
        <a:xfrm>
          <a:off x="2641111" y="169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70283</xdr:rowOff>
    </xdr:from>
    <xdr:to>
      <xdr:col>10</xdr:col>
      <xdr:colOff>165100</xdr:colOff>
      <xdr:row>99</xdr:row>
      <xdr:rowOff>433</xdr:rowOff>
    </xdr:to>
    <xdr:sp macro="" textlink="">
      <xdr:nvSpPr>
        <xdr:cNvPr id="257" name="楕円 256"/>
        <xdr:cNvSpPr/>
      </xdr:nvSpPr>
      <xdr:spPr>
        <a:xfrm>
          <a:off x="1968500" y="1687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163010</xdr:rowOff>
    </xdr:from>
    <xdr:ext cx="534377" cy="259045"/>
    <xdr:sp macro="" textlink="">
      <xdr:nvSpPr>
        <xdr:cNvPr id="258" name="テキスト ボックス 257"/>
        <xdr:cNvSpPr txBox="1"/>
      </xdr:nvSpPr>
      <xdr:spPr>
        <a:xfrm>
          <a:off x="1752111" y="1696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104342</xdr:rowOff>
    </xdr:from>
    <xdr:to>
      <xdr:col>6</xdr:col>
      <xdr:colOff>38100</xdr:colOff>
      <xdr:row>99</xdr:row>
      <xdr:rowOff>34492</xdr:rowOff>
    </xdr:to>
    <xdr:sp macro="" textlink="">
      <xdr:nvSpPr>
        <xdr:cNvPr id="259" name="楕円 258"/>
        <xdr:cNvSpPr/>
      </xdr:nvSpPr>
      <xdr:spPr>
        <a:xfrm>
          <a:off x="1079500" y="169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25619</xdr:rowOff>
    </xdr:from>
    <xdr:ext cx="534377" cy="259045"/>
    <xdr:sp macro="" textlink="">
      <xdr:nvSpPr>
        <xdr:cNvPr id="260" name="テキスト ボックス 259"/>
        <xdr:cNvSpPr txBox="1"/>
      </xdr:nvSpPr>
      <xdr:spPr>
        <a:xfrm>
          <a:off x="863111" y="1699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165510</xdr:rowOff>
    </xdr:from>
    <xdr:to>
      <xdr:col>54</xdr:col>
      <xdr:colOff>189865</xdr:colOff>
      <xdr:row>39</xdr:row>
      <xdr:rowOff>20131</xdr:rowOff>
    </xdr:to>
    <xdr:cxnSp macro="">
      <xdr:nvCxnSpPr>
        <xdr:cNvPr id="287" name="直線コネクタ 286"/>
        <xdr:cNvCxnSpPr/>
      </xdr:nvCxnSpPr>
      <xdr:spPr>
        <a:xfrm flipV="1">
          <a:off x="10475595" y="5309010"/>
          <a:ext cx="1270" cy="139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23958</xdr:rowOff>
    </xdr:from>
    <xdr:ext cx="534377" cy="259045"/>
    <xdr:sp macro="" textlink="">
      <xdr:nvSpPr>
        <xdr:cNvPr id="288" name="補助費等最小値テキスト"/>
        <xdr:cNvSpPr txBox="1"/>
      </xdr:nvSpPr>
      <xdr:spPr>
        <a:xfrm>
          <a:off x="10528300" y="67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20131</xdr:rowOff>
    </xdr:from>
    <xdr:to>
      <xdr:col>55</xdr:col>
      <xdr:colOff>88900</xdr:colOff>
      <xdr:row>39</xdr:row>
      <xdr:rowOff>20131</xdr:rowOff>
    </xdr:to>
    <xdr:cxnSp macro="">
      <xdr:nvCxnSpPr>
        <xdr:cNvPr id="289" name="直線コネクタ 288"/>
        <xdr:cNvCxnSpPr/>
      </xdr:nvCxnSpPr>
      <xdr:spPr>
        <a:xfrm>
          <a:off x="10388600" y="670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112187</xdr:rowOff>
    </xdr:from>
    <xdr:ext cx="599010" cy="259045"/>
    <xdr:sp macro="" textlink="">
      <xdr:nvSpPr>
        <xdr:cNvPr id="290" name="補助費等最大値テキスト"/>
        <xdr:cNvSpPr txBox="1"/>
      </xdr:nvSpPr>
      <xdr:spPr>
        <a:xfrm>
          <a:off x="10528300" y="508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165510</xdr:rowOff>
    </xdr:from>
    <xdr:to>
      <xdr:col>55</xdr:col>
      <xdr:colOff>88900</xdr:colOff>
      <xdr:row>30</xdr:row>
      <xdr:rowOff>165510</xdr:rowOff>
    </xdr:to>
    <xdr:cxnSp macro="">
      <xdr:nvCxnSpPr>
        <xdr:cNvPr id="291" name="直線コネクタ 290"/>
        <xdr:cNvCxnSpPr/>
      </xdr:nvCxnSpPr>
      <xdr:spPr>
        <a:xfrm>
          <a:off x="10388600" y="530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82985</xdr:rowOff>
    </xdr:from>
    <xdr:to>
      <xdr:col>55</xdr:col>
      <xdr:colOff>0</xdr:colOff>
      <xdr:row>38</xdr:row>
      <xdr:rowOff>81004</xdr:rowOff>
    </xdr:to>
    <xdr:cxnSp macro="">
      <xdr:nvCxnSpPr>
        <xdr:cNvPr id="292" name="直線コネクタ 291"/>
        <xdr:cNvCxnSpPr/>
      </xdr:nvCxnSpPr>
      <xdr:spPr>
        <a:xfrm flipV="1">
          <a:off x="9639300" y="6426635"/>
          <a:ext cx="838200" cy="16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143291</xdr:rowOff>
    </xdr:from>
    <xdr:ext cx="534377" cy="259045"/>
    <xdr:sp macro="" textlink="">
      <xdr:nvSpPr>
        <xdr:cNvPr id="293" name="補助費等平均値テキスト"/>
        <xdr:cNvSpPr txBox="1"/>
      </xdr:nvSpPr>
      <xdr:spPr>
        <a:xfrm>
          <a:off x="10528300" y="597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120414</xdr:rowOff>
    </xdr:from>
    <xdr:to>
      <xdr:col>55</xdr:col>
      <xdr:colOff>50800</xdr:colOff>
      <xdr:row>36</xdr:row>
      <xdr:rowOff>50564</xdr:rowOff>
    </xdr:to>
    <xdr:sp macro="" textlink="">
      <xdr:nvSpPr>
        <xdr:cNvPr id="294" name="フローチャート: 判断 293"/>
        <xdr:cNvSpPr/>
      </xdr:nvSpPr>
      <xdr:spPr>
        <a:xfrm>
          <a:off x="104267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59548</xdr:rowOff>
    </xdr:from>
    <xdr:to>
      <xdr:col>50</xdr:col>
      <xdr:colOff>114300</xdr:colOff>
      <xdr:row>38</xdr:row>
      <xdr:rowOff>81004</xdr:rowOff>
    </xdr:to>
    <xdr:cxnSp macro="">
      <xdr:nvCxnSpPr>
        <xdr:cNvPr id="295" name="直線コネクタ 294"/>
        <xdr:cNvCxnSpPr/>
      </xdr:nvCxnSpPr>
      <xdr:spPr>
        <a:xfrm>
          <a:off x="8750300" y="5545948"/>
          <a:ext cx="889000" cy="105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9141</xdr:rowOff>
    </xdr:from>
    <xdr:to>
      <xdr:col>50</xdr:col>
      <xdr:colOff>165100</xdr:colOff>
      <xdr:row>36</xdr:row>
      <xdr:rowOff>110741</xdr:rowOff>
    </xdr:to>
    <xdr:sp macro="" textlink="">
      <xdr:nvSpPr>
        <xdr:cNvPr id="296" name="フローチャート: 判断 295"/>
        <xdr:cNvSpPr/>
      </xdr:nvSpPr>
      <xdr:spPr>
        <a:xfrm>
          <a:off x="9588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127268</xdr:rowOff>
    </xdr:from>
    <xdr:ext cx="534377" cy="259045"/>
    <xdr:sp macro="" textlink="">
      <xdr:nvSpPr>
        <xdr:cNvPr id="297" name="テキスト ボックス 296"/>
        <xdr:cNvSpPr txBox="1"/>
      </xdr:nvSpPr>
      <xdr:spPr>
        <a:xfrm>
          <a:off x="9372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59548</xdr:rowOff>
    </xdr:from>
    <xdr:to>
      <xdr:col>45</xdr:col>
      <xdr:colOff>177800</xdr:colOff>
      <xdr:row>39</xdr:row>
      <xdr:rowOff>35795</xdr:rowOff>
    </xdr:to>
    <xdr:cxnSp macro="">
      <xdr:nvCxnSpPr>
        <xdr:cNvPr id="298" name="直線コネクタ 297"/>
        <xdr:cNvCxnSpPr/>
      </xdr:nvCxnSpPr>
      <xdr:spPr>
        <a:xfrm flipV="1">
          <a:off x="7861300" y="5545948"/>
          <a:ext cx="889000" cy="117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67956</xdr:rowOff>
    </xdr:from>
    <xdr:to>
      <xdr:col>46</xdr:col>
      <xdr:colOff>38100</xdr:colOff>
      <xdr:row>29</xdr:row>
      <xdr:rowOff>169556</xdr:rowOff>
    </xdr:to>
    <xdr:sp macro="" textlink="">
      <xdr:nvSpPr>
        <xdr:cNvPr id="299" name="フローチャート: 判断 298"/>
        <xdr:cNvSpPr/>
      </xdr:nvSpPr>
      <xdr:spPr>
        <a:xfrm>
          <a:off x="8699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14633</xdr:rowOff>
    </xdr:from>
    <xdr:ext cx="599010" cy="259045"/>
    <xdr:sp macro="" textlink="">
      <xdr:nvSpPr>
        <xdr:cNvPr id="300" name="テキスト ボックス 299"/>
        <xdr:cNvSpPr txBox="1"/>
      </xdr:nvSpPr>
      <xdr:spPr>
        <a:xfrm>
          <a:off x="8450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23822</xdr:rowOff>
    </xdr:from>
    <xdr:to>
      <xdr:col>41</xdr:col>
      <xdr:colOff>50800</xdr:colOff>
      <xdr:row>39</xdr:row>
      <xdr:rowOff>35795</xdr:rowOff>
    </xdr:to>
    <xdr:cxnSp macro="">
      <xdr:nvCxnSpPr>
        <xdr:cNvPr id="301" name="直線コネクタ 300"/>
        <xdr:cNvCxnSpPr/>
      </xdr:nvCxnSpPr>
      <xdr:spPr>
        <a:xfrm>
          <a:off x="6972300" y="6710372"/>
          <a:ext cx="8890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147476</xdr:rowOff>
    </xdr:from>
    <xdr:to>
      <xdr:col>41</xdr:col>
      <xdr:colOff>101600</xdr:colOff>
      <xdr:row>37</xdr:row>
      <xdr:rowOff>77626</xdr:rowOff>
    </xdr:to>
    <xdr:sp macro="" textlink="">
      <xdr:nvSpPr>
        <xdr:cNvPr id="302" name="フローチャート: 判断 301"/>
        <xdr:cNvSpPr/>
      </xdr:nvSpPr>
      <xdr:spPr>
        <a:xfrm>
          <a:off x="7810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94153</xdr:rowOff>
    </xdr:from>
    <xdr:ext cx="534377" cy="259045"/>
    <xdr:sp macro="" textlink="">
      <xdr:nvSpPr>
        <xdr:cNvPr id="303" name="テキスト ボックス 302"/>
        <xdr:cNvSpPr txBox="1"/>
      </xdr:nvSpPr>
      <xdr:spPr>
        <a:xfrm>
          <a:off x="7594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44116</xdr:rowOff>
    </xdr:from>
    <xdr:to>
      <xdr:col>36</xdr:col>
      <xdr:colOff>165100</xdr:colOff>
      <xdr:row>37</xdr:row>
      <xdr:rowOff>145716</xdr:rowOff>
    </xdr:to>
    <xdr:sp macro="" textlink="">
      <xdr:nvSpPr>
        <xdr:cNvPr id="304" name="フローチャート: 判断 303"/>
        <xdr:cNvSpPr/>
      </xdr:nvSpPr>
      <xdr:spPr>
        <a:xfrm>
          <a:off x="6921500" y="638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162243</xdr:rowOff>
    </xdr:from>
    <xdr:ext cx="534377" cy="259045"/>
    <xdr:sp macro="" textlink="">
      <xdr:nvSpPr>
        <xdr:cNvPr id="305" name="テキスト ボックス 304"/>
        <xdr:cNvSpPr txBox="1"/>
      </xdr:nvSpPr>
      <xdr:spPr>
        <a:xfrm>
          <a:off x="6705111" y="616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32185</xdr:rowOff>
    </xdr:from>
    <xdr:to>
      <xdr:col>55</xdr:col>
      <xdr:colOff>50800</xdr:colOff>
      <xdr:row>37</xdr:row>
      <xdr:rowOff>133785</xdr:rowOff>
    </xdr:to>
    <xdr:sp macro="" textlink="">
      <xdr:nvSpPr>
        <xdr:cNvPr id="311" name="楕円 310"/>
        <xdr:cNvSpPr/>
      </xdr:nvSpPr>
      <xdr:spPr>
        <a:xfrm>
          <a:off x="10426700" y="637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10612</xdr:rowOff>
    </xdr:from>
    <xdr:ext cx="534377" cy="259045"/>
    <xdr:sp macro="" textlink="">
      <xdr:nvSpPr>
        <xdr:cNvPr id="312" name="補助費等該当値テキスト"/>
        <xdr:cNvSpPr txBox="1"/>
      </xdr:nvSpPr>
      <xdr:spPr>
        <a:xfrm>
          <a:off x="10528300" y="635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30204</xdr:rowOff>
    </xdr:from>
    <xdr:to>
      <xdr:col>50</xdr:col>
      <xdr:colOff>165100</xdr:colOff>
      <xdr:row>38</xdr:row>
      <xdr:rowOff>131804</xdr:rowOff>
    </xdr:to>
    <xdr:sp macro="" textlink="">
      <xdr:nvSpPr>
        <xdr:cNvPr id="313" name="楕円 312"/>
        <xdr:cNvSpPr/>
      </xdr:nvSpPr>
      <xdr:spPr>
        <a:xfrm>
          <a:off x="9588500" y="6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122931</xdr:rowOff>
    </xdr:from>
    <xdr:ext cx="534377" cy="259045"/>
    <xdr:sp macro="" textlink="">
      <xdr:nvSpPr>
        <xdr:cNvPr id="314" name="テキスト ボックス 313"/>
        <xdr:cNvSpPr txBox="1"/>
      </xdr:nvSpPr>
      <xdr:spPr>
        <a:xfrm>
          <a:off x="9372111" y="663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8748</xdr:rowOff>
    </xdr:from>
    <xdr:to>
      <xdr:col>46</xdr:col>
      <xdr:colOff>38100</xdr:colOff>
      <xdr:row>32</xdr:row>
      <xdr:rowOff>110348</xdr:rowOff>
    </xdr:to>
    <xdr:sp macro="" textlink="">
      <xdr:nvSpPr>
        <xdr:cNvPr id="315" name="楕円 314"/>
        <xdr:cNvSpPr/>
      </xdr:nvSpPr>
      <xdr:spPr>
        <a:xfrm>
          <a:off x="8699500" y="54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101475</xdr:rowOff>
    </xdr:from>
    <xdr:ext cx="599010" cy="259045"/>
    <xdr:sp macro="" textlink="">
      <xdr:nvSpPr>
        <xdr:cNvPr id="316" name="テキスト ボックス 315"/>
        <xdr:cNvSpPr txBox="1"/>
      </xdr:nvSpPr>
      <xdr:spPr>
        <a:xfrm>
          <a:off x="8450795" y="558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156445</xdr:rowOff>
    </xdr:from>
    <xdr:to>
      <xdr:col>41</xdr:col>
      <xdr:colOff>101600</xdr:colOff>
      <xdr:row>39</xdr:row>
      <xdr:rowOff>86595</xdr:rowOff>
    </xdr:to>
    <xdr:sp macro="" textlink="">
      <xdr:nvSpPr>
        <xdr:cNvPr id="317" name="楕円 316"/>
        <xdr:cNvSpPr/>
      </xdr:nvSpPr>
      <xdr:spPr>
        <a:xfrm>
          <a:off x="7810500" y="66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77722</xdr:rowOff>
    </xdr:from>
    <xdr:ext cx="534377" cy="259045"/>
    <xdr:sp macro="" textlink="">
      <xdr:nvSpPr>
        <xdr:cNvPr id="318" name="テキスト ボックス 317"/>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144472</xdr:rowOff>
    </xdr:from>
    <xdr:to>
      <xdr:col>36</xdr:col>
      <xdr:colOff>165100</xdr:colOff>
      <xdr:row>39</xdr:row>
      <xdr:rowOff>74622</xdr:rowOff>
    </xdr:to>
    <xdr:sp macro="" textlink="">
      <xdr:nvSpPr>
        <xdr:cNvPr id="319" name="楕円 318"/>
        <xdr:cNvSpPr/>
      </xdr:nvSpPr>
      <xdr:spPr>
        <a:xfrm>
          <a:off x="6921500" y="665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65749</xdr:rowOff>
    </xdr:from>
    <xdr:ext cx="534377" cy="259045"/>
    <xdr:sp macro="" textlink="">
      <xdr:nvSpPr>
        <xdr:cNvPr id="320" name="テキスト ボックス 319"/>
        <xdr:cNvSpPr txBox="1"/>
      </xdr:nvSpPr>
      <xdr:spPr>
        <a:xfrm>
          <a:off x="6705111" y="675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4" name="直線コネクタ 343"/>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5" name="普通建設事業費最小値テキスト"/>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6" name="直線コネクタ 345"/>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7" name="普通建設事業費最大値テキスト"/>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8" name="直線コネクタ 347"/>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49533</xdr:rowOff>
    </xdr:from>
    <xdr:to>
      <xdr:col>55</xdr:col>
      <xdr:colOff>0</xdr:colOff>
      <xdr:row>57</xdr:row>
      <xdr:rowOff>88578</xdr:rowOff>
    </xdr:to>
    <xdr:cxnSp macro="">
      <xdr:nvCxnSpPr>
        <xdr:cNvPr id="349" name="直線コネクタ 348"/>
        <xdr:cNvCxnSpPr/>
      </xdr:nvCxnSpPr>
      <xdr:spPr>
        <a:xfrm>
          <a:off x="9639300" y="9822183"/>
          <a:ext cx="838200" cy="3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50" name="普通建設事業費平均値テキスト"/>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51" name="フローチャート: 判断 350"/>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49533</xdr:rowOff>
    </xdr:from>
    <xdr:to>
      <xdr:col>50</xdr:col>
      <xdr:colOff>114300</xdr:colOff>
      <xdr:row>57</xdr:row>
      <xdr:rowOff>70838</xdr:rowOff>
    </xdr:to>
    <xdr:cxnSp macro="">
      <xdr:nvCxnSpPr>
        <xdr:cNvPr id="352" name="直線コネクタ 351"/>
        <xdr:cNvCxnSpPr/>
      </xdr:nvCxnSpPr>
      <xdr:spPr>
        <a:xfrm flipV="1">
          <a:off x="8750300" y="9822183"/>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3" name="フローチャート: 判断 352"/>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4" name="テキスト ボックス 353"/>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99909</xdr:rowOff>
    </xdr:from>
    <xdr:to>
      <xdr:col>45</xdr:col>
      <xdr:colOff>177800</xdr:colOff>
      <xdr:row>57</xdr:row>
      <xdr:rowOff>70838</xdr:rowOff>
    </xdr:to>
    <xdr:cxnSp macro="">
      <xdr:nvCxnSpPr>
        <xdr:cNvPr id="355" name="直線コネクタ 354"/>
        <xdr:cNvCxnSpPr/>
      </xdr:nvCxnSpPr>
      <xdr:spPr>
        <a:xfrm>
          <a:off x="7861300" y="9701109"/>
          <a:ext cx="889000" cy="14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6" name="フローチャート: 判断 355"/>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7" name="テキスト ボックス 356"/>
        <xdr:cNvSpPr txBox="1"/>
      </xdr:nvSpPr>
      <xdr:spPr>
        <a:xfrm>
          <a:off x="8483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97203</xdr:rowOff>
    </xdr:from>
    <xdr:to>
      <xdr:col>41</xdr:col>
      <xdr:colOff>50800</xdr:colOff>
      <xdr:row>56</xdr:row>
      <xdr:rowOff>99909</xdr:rowOff>
    </xdr:to>
    <xdr:cxnSp macro="">
      <xdr:nvCxnSpPr>
        <xdr:cNvPr id="358" name="直線コネクタ 357"/>
        <xdr:cNvCxnSpPr/>
      </xdr:nvCxnSpPr>
      <xdr:spPr>
        <a:xfrm>
          <a:off x="6972300" y="9698403"/>
          <a:ext cx="889000" cy="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9" name="フローチャート: 判断 358"/>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57820</xdr:rowOff>
    </xdr:from>
    <xdr:ext cx="534377" cy="259045"/>
    <xdr:sp macro="" textlink="">
      <xdr:nvSpPr>
        <xdr:cNvPr id="360" name="テキスト ボックス 359"/>
        <xdr:cNvSpPr txBox="1"/>
      </xdr:nvSpPr>
      <xdr:spPr>
        <a:xfrm>
          <a:off x="7594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61" name="フローチャート: 判断 360"/>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94792</xdr:rowOff>
    </xdr:from>
    <xdr:ext cx="534377" cy="259045"/>
    <xdr:sp macro="" textlink="">
      <xdr:nvSpPr>
        <xdr:cNvPr id="362" name="テキスト ボックス 361"/>
        <xdr:cNvSpPr txBox="1"/>
      </xdr:nvSpPr>
      <xdr:spPr>
        <a:xfrm>
          <a:off x="6705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37778</xdr:rowOff>
    </xdr:from>
    <xdr:to>
      <xdr:col>55</xdr:col>
      <xdr:colOff>50800</xdr:colOff>
      <xdr:row>57</xdr:row>
      <xdr:rowOff>139378</xdr:rowOff>
    </xdr:to>
    <xdr:sp macro="" textlink="">
      <xdr:nvSpPr>
        <xdr:cNvPr id="368" name="楕円 367"/>
        <xdr:cNvSpPr/>
      </xdr:nvSpPr>
      <xdr:spPr>
        <a:xfrm>
          <a:off x="10426700" y="981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16205</xdr:rowOff>
    </xdr:from>
    <xdr:ext cx="534377" cy="259045"/>
    <xdr:sp macro="" textlink="">
      <xdr:nvSpPr>
        <xdr:cNvPr id="369" name="普通建設事業費該当値テキスト"/>
        <xdr:cNvSpPr txBox="1"/>
      </xdr:nvSpPr>
      <xdr:spPr>
        <a:xfrm>
          <a:off x="10528300" y="978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170183</xdr:rowOff>
    </xdr:from>
    <xdr:to>
      <xdr:col>50</xdr:col>
      <xdr:colOff>165100</xdr:colOff>
      <xdr:row>57</xdr:row>
      <xdr:rowOff>100333</xdr:rowOff>
    </xdr:to>
    <xdr:sp macro="" textlink="">
      <xdr:nvSpPr>
        <xdr:cNvPr id="370" name="楕円 369"/>
        <xdr:cNvSpPr/>
      </xdr:nvSpPr>
      <xdr:spPr>
        <a:xfrm>
          <a:off x="9588500" y="977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91460</xdr:rowOff>
    </xdr:from>
    <xdr:ext cx="534377" cy="259045"/>
    <xdr:sp macro="" textlink="">
      <xdr:nvSpPr>
        <xdr:cNvPr id="371" name="テキスト ボックス 370"/>
        <xdr:cNvSpPr txBox="1"/>
      </xdr:nvSpPr>
      <xdr:spPr>
        <a:xfrm>
          <a:off x="9372111" y="986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20038</xdr:rowOff>
    </xdr:from>
    <xdr:to>
      <xdr:col>46</xdr:col>
      <xdr:colOff>38100</xdr:colOff>
      <xdr:row>57</xdr:row>
      <xdr:rowOff>121638</xdr:rowOff>
    </xdr:to>
    <xdr:sp macro="" textlink="">
      <xdr:nvSpPr>
        <xdr:cNvPr id="372" name="楕円 371"/>
        <xdr:cNvSpPr/>
      </xdr:nvSpPr>
      <xdr:spPr>
        <a:xfrm>
          <a:off x="8699500" y="979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112765</xdr:rowOff>
    </xdr:from>
    <xdr:ext cx="534377" cy="259045"/>
    <xdr:sp macro="" textlink="">
      <xdr:nvSpPr>
        <xdr:cNvPr id="373" name="テキスト ボックス 372"/>
        <xdr:cNvSpPr txBox="1"/>
      </xdr:nvSpPr>
      <xdr:spPr>
        <a:xfrm>
          <a:off x="8483111" y="988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49109</xdr:rowOff>
    </xdr:from>
    <xdr:to>
      <xdr:col>41</xdr:col>
      <xdr:colOff>101600</xdr:colOff>
      <xdr:row>56</xdr:row>
      <xdr:rowOff>150709</xdr:rowOff>
    </xdr:to>
    <xdr:sp macro="" textlink="">
      <xdr:nvSpPr>
        <xdr:cNvPr id="374" name="楕円 373"/>
        <xdr:cNvSpPr/>
      </xdr:nvSpPr>
      <xdr:spPr>
        <a:xfrm>
          <a:off x="7810500" y="96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141836</xdr:rowOff>
    </xdr:from>
    <xdr:ext cx="534377" cy="259045"/>
    <xdr:sp macro="" textlink="">
      <xdr:nvSpPr>
        <xdr:cNvPr id="375" name="テキスト ボックス 374"/>
        <xdr:cNvSpPr txBox="1"/>
      </xdr:nvSpPr>
      <xdr:spPr>
        <a:xfrm>
          <a:off x="7594111" y="974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46403</xdr:rowOff>
    </xdr:from>
    <xdr:to>
      <xdr:col>36</xdr:col>
      <xdr:colOff>165100</xdr:colOff>
      <xdr:row>56</xdr:row>
      <xdr:rowOff>148003</xdr:rowOff>
    </xdr:to>
    <xdr:sp macro="" textlink="">
      <xdr:nvSpPr>
        <xdr:cNvPr id="376" name="楕円 375"/>
        <xdr:cNvSpPr/>
      </xdr:nvSpPr>
      <xdr:spPr>
        <a:xfrm>
          <a:off x="6921500" y="964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139130</xdr:rowOff>
    </xdr:from>
    <xdr:ext cx="534377" cy="259045"/>
    <xdr:sp macro="" textlink="">
      <xdr:nvSpPr>
        <xdr:cNvPr id="377" name="テキスト ボックス 376"/>
        <xdr:cNvSpPr txBox="1"/>
      </xdr:nvSpPr>
      <xdr:spPr>
        <a:xfrm>
          <a:off x="6705111" y="974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3" name="直線コネクタ 402"/>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6" name="普通建設事業費 （ うち新規整備　）最大値テキスト"/>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7" name="直線コネクタ 406"/>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35578</xdr:rowOff>
    </xdr:from>
    <xdr:to>
      <xdr:col>55</xdr:col>
      <xdr:colOff>0</xdr:colOff>
      <xdr:row>79</xdr:row>
      <xdr:rowOff>64664</xdr:rowOff>
    </xdr:to>
    <xdr:cxnSp macro="">
      <xdr:nvCxnSpPr>
        <xdr:cNvPr id="408" name="直線コネクタ 407"/>
        <xdr:cNvCxnSpPr/>
      </xdr:nvCxnSpPr>
      <xdr:spPr>
        <a:xfrm>
          <a:off x="9639300" y="13580128"/>
          <a:ext cx="838200" cy="2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9" name="普通建設事業費 （ うち新規整備　）平均値テキスト"/>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10" name="フローチャート: 判断 409"/>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13655</xdr:rowOff>
    </xdr:from>
    <xdr:to>
      <xdr:col>50</xdr:col>
      <xdr:colOff>114300</xdr:colOff>
      <xdr:row>79</xdr:row>
      <xdr:rowOff>35578</xdr:rowOff>
    </xdr:to>
    <xdr:cxnSp macro="">
      <xdr:nvCxnSpPr>
        <xdr:cNvPr id="411" name="直線コネクタ 410"/>
        <xdr:cNvCxnSpPr/>
      </xdr:nvCxnSpPr>
      <xdr:spPr>
        <a:xfrm>
          <a:off x="8750300" y="13558205"/>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12" name="フローチャート: 判断 411"/>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3" name="テキスト ボックス 412"/>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103156</xdr:rowOff>
    </xdr:from>
    <xdr:to>
      <xdr:col>45</xdr:col>
      <xdr:colOff>177800</xdr:colOff>
      <xdr:row>79</xdr:row>
      <xdr:rowOff>13655</xdr:rowOff>
    </xdr:to>
    <xdr:cxnSp macro="">
      <xdr:nvCxnSpPr>
        <xdr:cNvPr id="414" name="直線コネクタ 413"/>
        <xdr:cNvCxnSpPr/>
      </xdr:nvCxnSpPr>
      <xdr:spPr>
        <a:xfrm>
          <a:off x="7861300" y="13304806"/>
          <a:ext cx="889000" cy="25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5" name="フローチャート: 判断 414"/>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6" name="テキスト ボックス 415"/>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103156</xdr:rowOff>
    </xdr:from>
    <xdr:to>
      <xdr:col>41</xdr:col>
      <xdr:colOff>50800</xdr:colOff>
      <xdr:row>78</xdr:row>
      <xdr:rowOff>65841</xdr:rowOff>
    </xdr:to>
    <xdr:cxnSp macro="">
      <xdr:nvCxnSpPr>
        <xdr:cNvPr id="417" name="直線コネクタ 416"/>
        <xdr:cNvCxnSpPr/>
      </xdr:nvCxnSpPr>
      <xdr:spPr>
        <a:xfrm flipV="1">
          <a:off x="6972300" y="13304806"/>
          <a:ext cx="889000" cy="13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8" name="フローチャート: 判断 417"/>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86203</xdr:rowOff>
    </xdr:from>
    <xdr:ext cx="534377" cy="259045"/>
    <xdr:sp macro="" textlink="">
      <xdr:nvSpPr>
        <xdr:cNvPr id="419" name="テキスト ボックス 418"/>
        <xdr:cNvSpPr txBox="1"/>
      </xdr:nvSpPr>
      <xdr:spPr>
        <a:xfrm>
          <a:off x="7594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20" name="フローチャート: 判断 419"/>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21" name="テキスト ボックス 420"/>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13864</xdr:rowOff>
    </xdr:from>
    <xdr:to>
      <xdr:col>55</xdr:col>
      <xdr:colOff>50800</xdr:colOff>
      <xdr:row>79</xdr:row>
      <xdr:rowOff>115464</xdr:rowOff>
    </xdr:to>
    <xdr:sp macro="" textlink="">
      <xdr:nvSpPr>
        <xdr:cNvPr id="427" name="楕円 426"/>
        <xdr:cNvSpPr/>
      </xdr:nvSpPr>
      <xdr:spPr>
        <a:xfrm>
          <a:off x="10426700" y="135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100241</xdr:rowOff>
    </xdr:from>
    <xdr:ext cx="469744" cy="259045"/>
    <xdr:sp macro="" textlink="">
      <xdr:nvSpPr>
        <xdr:cNvPr id="428" name="普通建設事業費 （ うち新規整備　）該当値テキスト"/>
        <xdr:cNvSpPr txBox="1"/>
      </xdr:nvSpPr>
      <xdr:spPr>
        <a:xfrm>
          <a:off x="10528300" y="134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156228</xdr:rowOff>
    </xdr:from>
    <xdr:to>
      <xdr:col>50</xdr:col>
      <xdr:colOff>165100</xdr:colOff>
      <xdr:row>79</xdr:row>
      <xdr:rowOff>86378</xdr:rowOff>
    </xdr:to>
    <xdr:sp macro="" textlink="">
      <xdr:nvSpPr>
        <xdr:cNvPr id="429" name="楕円 428"/>
        <xdr:cNvSpPr/>
      </xdr:nvSpPr>
      <xdr:spPr>
        <a:xfrm>
          <a:off x="9588500" y="1352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77505</xdr:rowOff>
    </xdr:from>
    <xdr:ext cx="469744" cy="259045"/>
    <xdr:sp macro="" textlink="">
      <xdr:nvSpPr>
        <xdr:cNvPr id="430" name="テキスト ボックス 429"/>
        <xdr:cNvSpPr txBox="1"/>
      </xdr:nvSpPr>
      <xdr:spPr>
        <a:xfrm>
          <a:off x="9404428" y="1362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134305</xdr:rowOff>
    </xdr:from>
    <xdr:to>
      <xdr:col>46</xdr:col>
      <xdr:colOff>38100</xdr:colOff>
      <xdr:row>79</xdr:row>
      <xdr:rowOff>64455</xdr:rowOff>
    </xdr:to>
    <xdr:sp macro="" textlink="">
      <xdr:nvSpPr>
        <xdr:cNvPr id="431" name="楕円 430"/>
        <xdr:cNvSpPr/>
      </xdr:nvSpPr>
      <xdr:spPr>
        <a:xfrm>
          <a:off x="8699500" y="135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55582</xdr:rowOff>
    </xdr:from>
    <xdr:ext cx="469744" cy="259045"/>
    <xdr:sp macro="" textlink="">
      <xdr:nvSpPr>
        <xdr:cNvPr id="432" name="テキスト ボックス 431"/>
        <xdr:cNvSpPr txBox="1"/>
      </xdr:nvSpPr>
      <xdr:spPr>
        <a:xfrm>
          <a:off x="8515428" y="1360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52356</xdr:rowOff>
    </xdr:from>
    <xdr:to>
      <xdr:col>41</xdr:col>
      <xdr:colOff>101600</xdr:colOff>
      <xdr:row>77</xdr:row>
      <xdr:rowOff>153956</xdr:rowOff>
    </xdr:to>
    <xdr:sp macro="" textlink="">
      <xdr:nvSpPr>
        <xdr:cNvPr id="433" name="楕円 432"/>
        <xdr:cNvSpPr/>
      </xdr:nvSpPr>
      <xdr:spPr>
        <a:xfrm>
          <a:off x="7810500" y="132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170483</xdr:rowOff>
    </xdr:from>
    <xdr:ext cx="534377" cy="259045"/>
    <xdr:sp macro="" textlink="">
      <xdr:nvSpPr>
        <xdr:cNvPr id="434" name="テキスト ボックス 433"/>
        <xdr:cNvSpPr txBox="1"/>
      </xdr:nvSpPr>
      <xdr:spPr>
        <a:xfrm>
          <a:off x="7594111" y="130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15041</xdr:rowOff>
    </xdr:from>
    <xdr:to>
      <xdr:col>36</xdr:col>
      <xdr:colOff>165100</xdr:colOff>
      <xdr:row>78</xdr:row>
      <xdr:rowOff>116641</xdr:rowOff>
    </xdr:to>
    <xdr:sp macro="" textlink="">
      <xdr:nvSpPr>
        <xdr:cNvPr id="435" name="楕円 434"/>
        <xdr:cNvSpPr/>
      </xdr:nvSpPr>
      <xdr:spPr>
        <a:xfrm>
          <a:off x="6921500" y="1338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107768</xdr:rowOff>
    </xdr:from>
    <xdr:ext cx="534377" cy="259045"/>
    <xdr:sp macro="" textlink="">
      <xdr:nvSpPr>
        <xdr:cNvPr id="436" name="テキスト ボックス 435"/>
        <xdr:cNvSpPr txBox="1"/>
      </xdr:nvSpPr>
      <xdr:spPr>
        <a:xfrm>
          <a:off x="6705111" y="1348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6" name="テキスト ボックス 455"/>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4" name="直線コネクタ 463"/>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5" name="普通建設事業費 （ うち更新整備　）最小値テキスト"/>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6" name="直線コネクタ 465"/>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7" name="普通建設事業費 （ うち更新整備　）最大値テキスト"/>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8" name="直線コネクタ 467"/>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35644</xdr:rowOff>
    </xdr:from>
    <xdr:to>
      <xdr:col>55</xdr:col>
      <xdr:colOff>0</xdr:colOff>
      <xdr:row>97</xdr:row>
      <xdr:rowOff>66120</xdr:rowOff>
    </xdr:to>
    <xdr:cxnSp macro="">
      <xdr:nvCxnSpPr>
        <xdr:cNvPr id="469" name="直線コネクタ 468"/>
        <xdr:cNvCxnSpPr/>
      </xdr:nvCxnSpPr>
      <xdr:spPr>
        <a:xfrm>
          <a:off x="9639300" y="16666294"/>
          <a:ext cx="838200" cy="3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70" name="普通建設事業費 （ うち更新整備　）平均値テキスト"/>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71" name="フローチャート: 判断 470"/>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35644</xdr:rowOff>
    </xdr:from>
    <xdr:to>
      <xdr:col>50</xdr:col>
      <xdr:colOff>114300</xdr:colOff>
      <xdr:row>97</xdr:row>
      <xdr:rowOff>46903</xdr:rowOff>
    </xdr:to>
    <xdr:cxnSp macro="">
      <xdr:nvCxnSpPr>
        <xdr:cNvPr id="472" name="直線コネクタ 471"/>
        <xdr:cNvCxnSpPr/>
      </xdr:nvCxnSpPr>
      <xdr:spPr>
        <a:xfrm flipV="1">
          <a:off x="8750300" y="16666294"/>
          <a:ext cx="889000" cy="1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3" name="フローチャート: 判断 472"/>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4" name="テキスト ボックス 473"/>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46903</xdr:rowOff>
    </xdr:from>
    <xdr:to>
      <xdr:col>45</xdr:col>
      <xdr:colOff>177800</xdr:colOff>
      <xdr:row>97</xdr:row>
      <xdr:rowOff>148858</xdr:rowOff>
    </xdr:to>
    <xdr:cxnSp macro="">
      <xdr:nvCxnSpPr>
        <xdr:cNvPr id="475" name="直線コネクタ 474"/>
        <xdr:cNvCxnSpPr/>
      </xdr:nvCxnSpPr>
      <xdr:spPr>
        <a:xfrm flipV="1">
          <a:off x="7861300" y="16677553"/>
          <a:ext cx="8890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6" name="フローチャート: 判断 475"/>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102599</xdr:rowOff>
    </xdr:from>
    <xdr:ext cx="534377" cy="259045"/>
    <xdr:sp macro="" textlink="">
      <xdr:nvSpPr>
        <xdr:cNvPr id="477" name="テキスト ボックス 476"/>
        <xdr:cNvSpPr txBox="1"/>
      </xdr:nvSpPr>
      <xdr:spPr>
        <a:xfrm>
          <a:off x="8483111" y="162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50132</xdr:rowOff>
    </xdr:from>
    <xdr:to>
      <xdr:col>41</xdr:col>
      <xdr:colOff>50800</xdr:colOff>
      <xdr:row>97</xdr:row>
      <xdr:rowOff>148858</xdr:rowOff>
    </xdr:to>
    <xdr:cxnSp macro="">
      <xdr:nvCxnSpPr>
        <xdr:cNvPr id="478" name="直線コネクタ 477"/>
        <xdr:cNvCxnSpPr/>
      </xdr:nvCxnSpPr>
      <xdr:spPr>
        <a:xfrm>
          <a:off x="6972300" y="16680782"/>
          <a:ext cx="889000" cy="9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9" name="フローチャート: 判断 478"/>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105385</xdr:rowOff>
    </xdr:from>
    <xdr:ext cx="534377" cy="259045"/>
    <xdr:sp macro="" textlink="">
      <xdr:nvSpPr>
        <xdr:cNvPr id="480" name="テキスト ボックス 479"/>
        <xdr:cNvSpPr txBox="1"/>
      </xdr:nvSpPr>
      <xdr:spPr>
        <a:xfrm>
          <a:off x="7594111" y="162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81" name="フローチャート: 判断 480"/>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6173</xdr:rowOff>
    </xdr:from>
    <xdr:ext cx="534377" cy="259045"/>
    <xdr:sp macro="" textlink="">
      <xdr:nvSpPr>
        <xdr:cNvPr id="482" name="テキスト ボックス 481"/>
        <xdr:cNvSpPr txBox="1"/>
      </xdr:nvSpPr>
      <xdr:spPr>
        <a:xfrm>
          <a:off x="6705111" y="162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15320</xdr:rowOff>
    </xdr:from>
    <xdr:to>
      <xdr:col>55</xdr:col>
      <xdr:colOff>50800</xdr:colOff>
      <xdr:row>97</xdr:row>
      <xdr:rowOff>116920</xdr:rowOff>
    </xdr:to>
    <xdr:sp macro="" textlink="">
      <xdr:nvSpPr>
        <xdr:cNvPr id="488" name="楕円 487"/>
        <xdr:cNvSpPr/>
      </xdr:nvSpPr>
      <xdr:spPr>
        <a:xfrm>
          <a:off x="10426700" y="166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165197</xdr:rowOff>
    </xdr:from>
    <xdr:ext cx="534377" cy="259045"/>
    <xdr:sp macro="" textlink="">
      <xdr:nvSpPr>
        <xdr:cNvPr id="489" name="普通建設事業費 （ うち更新整備　）該当値テキスト"/>
        <xdr:cNvSpPr txBox="1"/>
      </xdr:nvSpPr>
      <xdr:spPr>
        <a:xfrm>
          <a:off x="10528300" y="1662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156294</xdr:rowOff>
    </xdr:from>
    <xdr:to>
      <xdr:col>50</xdr:col>
      <xdr:colOff>165100</xdr:colOff>
      <xdr:row>97</xdr:row>
      <xdr:rowOff>86444</xdr:rowOff>
    </xdr:to>
    <xdr:sp macro="" textlink="">
      <xdr:nvSpPr>
        <xdr:cNvPr id="490" name="楕円 489"/>
        <xdr:cNvSpPr/>
      </xdr:nvSpPr>
      <xdr:spPr>
        <a:xfrm>
          <a:off x="9588500" y="1661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77571</xdr:rowOff>
    </xdr:from>
    <xdr:ext cx="534377" cy="259045"/>
    <xdr:sp macro="" textlink="">
      <xdr:nvSpPr>
        <xdr:cNvPr id="491" name="テキスト ボックス 490"/>
        <xdr:cNvSpPr txBox="1"/>
      </xdr:nvSpPr>
      <xdr:spPr>
        <a:xfrm>
          <a:off x="9372111" y="1670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167553</xdr:rowOff>
    </xdr:from>
    <xdr:to>
      <xdr:col>46</xdr:col>
      <xdr:colOff>38100</xdr:colOff>
      <xdr:row>97</xdr:row>
      <xdr:rowOff>97703</xdr:rowOff>
    </xdr:to>
    <xdr:sp macro="" textlink="">
      <xdr:nvSpPr>
        <xdr:cNvPr id="492" name="楕円 491"/>
        <xdr:cNvSpPr/>
      </xdr:nvSpPr>
      <xdr:spPr>
        <a:xfrm>
          <a:off x="8699500" y="1662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88830</xdr:rowOff>
    </xdr:from>
    <xdr:ext cx="534377" cy="259045"/>
    <xdr:sp macro="" textlink="">
      <xdr:nvSpPr>
        <xdr:cNvPr id="493" name="テキスト ボックス 492"/>
        <xdr:cNvSpPr txBox="1"/>
      </xdr:nvSpPr>
      <xdr:spPr>
        <a:xfrm>
          <a:off x="8483111" y="1671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98058</xdr:rowOff>
    </xdr:from>
    <xdr:to>
      <xdr:col>41</xdr:col>
      <xdr:colOff>101600</xdr:colOff>
      <xdr:row>98</xdr:row>
      <xdr:rowOff>28208</xdr:rowOff>
    </xdr:to>
    <xdr:sp macro="" textlink="">
      <xdr:nvSpPr>
        <xdr:cNvPr id="494" name="楕円 493"/>
        <xdr:cNvSpPr/>
      </xdr:nvSpPr>
      <xdr:spPr>
        <a:xfrm>
          <a:off x="7810500" y="167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19335</xdr:rowOff>
    </xdr:from>
    <xdr:ext cx="534377" cy="259045"/>
    <xdr:sp macro="" textlink="">
      <xdr:nvSpPr>
        <xdr:cNvPr id="495" name="テキスト ボックス 494"/>
        <xdr:cNvSpPr txBox="1"/>
      </xdr:nvSpPr>
      <xdr:spPr>
        <a:xfrm>
          <a:off x="7594111" y="1682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170782</xdr:rowOff>
    </xdr:from>
    <xdr:to>
      <xdr:col>36</xdr:col>
      <xdr:colOff>165100</xdr:colOff>
      <xdr:row>97</xdr:row>
      <xdr:rowOff>100932</xdr:rowOff>
    </xdr:to>
    <xdr:sp macro="" textlink="">
      <xdr:nvSpPr>
        <xdr:cNvPr id="496" name="楕円 495"/>
        <xdr:cNvSpPr/>
      </xdr:nvSpPr>
      <xdr:spPr>
        <a:xfrm>
          <a:off x="6921500" y="166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92059</xdr:rowOff>
    </xdr:from>
    <xdr:ext cx="534377" cy="259045"/>
    <xdr:sp macro="" textlink="">
      <xdr:nvSpPr>
        <xdr:cNvPr id="497" name="テキスト ボックス 496"/>
        <xdr:cNvSpPr txBox="1"/>
      </xdr:nvSpPr>
      <xdr:spPr>
        <a:xfrm>
          <a:off x="6705111" y="1672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9" name="直線コネクタ 518"/>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22" name="災害復旧事業費最大値テキスト"/>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3" name="直線コネクタ 522"/>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5" name="災害復旧事業費平均値テキスト"/>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6" name="フローチャート: 判断 525"/>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8" name="フローチャート: 判断 527"/>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9" name="テキスト ボックス 528"/>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0" name="直線コネクタ 52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31" name="フローチャート: 判断 530"/>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32" name="テキスト ボックス 531"/>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3" name="直線コネクタ 53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4" name="フローチャート: 判断 533"/>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5" name="テキスト ボックス 534"/>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6" name="フローチャート: 判断 535"/>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7" name="テキスト ボックス 536"/>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0" name="テキスト ボックス 54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5" name="直線コネクタ 624"/>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6" name="公債費最小値テキスト"/>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7" name="直線コネクタ 626"/>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8" name="公債費最大値テキスト"/>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9" name="直線コネクタ 628"/>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82880</xdr:rowOff>
    </xdr:from>
    <xdr:to>
      <xdr:col>85</xdr:col>
      <xdr:colOff>127000</xdr:colOff>
      <xdr:row>75</xdr:row>
      <xdr:rowOff>33401</xdr:rowOff>
    </xdr:to>
    <xdr:cxnSp macro="">
      <xdr:nvCxnSpPr>
        <xdr:cNvPr id="630" name="直線コネクタ 629"/>
        <xdr:cNvCxnSpPr/>
      </xdr:nvCxnSpPr>
      <xdr:spPr>
        <a:xfrm flipV="1">
          <a:off x="15481300" y="12770180"/>
          <a:ext cx="838200" cy="1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115726</xdr:rowOff>
    </xdr:from>
    <xdr:ext cx="534377" cy="259045"/>
    <xdr:sp macro="" textlink="">
      <xdr:nvSpPr>
        <xdr:cNvPr id="631" name="公債費平均値テキスト"/>
        <xdr:cNvSpPr txBox="1"/>
      </xdr:nvSpPr>
      <xdr:spPr>
        <a:xfrm>
          <a:off x="16370300" y="12803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2" name="フローチャート: 判断 631"/>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33401</xdr:rowOff>
    </xdr:from>
    <xdr:to>
      <xdr:col>81</xdr:col>
      <xdr:colOff>50800</xdr:colOff>
      <xdr:row>75</xdr:row>
      <xdr:rowOff>54013</xdr:rowOff>
    </xdr:to>
    <xdr:cxnSp macro="">
      <xdr:nvCxnSpPr>
        <xdr:cNvPr id="633" name="直線コネクタ 632"/>
        <xdr:cNvCxnSpPr/>
      </xdr:nvCxnSpPr>
      <xdr:spPr>
        <a:xfrm flipV="1">
          <a:off x="14592300" y="12892151"/>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4" name="フローチャート: 判断 633"/>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5" name="テキスト ボックス 634"/>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54013</xdr:rowOff>
    </xdr:from>
    <xdr:to>
      <xdr:col>76</xdr:col>
      <xdr:colOff>114300</xdr:colOff>
      <xdr:row>75</xdr:row>
      <xdr:rowOff>61887</xdr:rowOff>
    </xdr:to>
    <xdr:cxnSp macro="">
      <xdr:nvCxnSpPr>
        <xdr:cNvPr id="636" name="直線コネクタ 635"/>
        <xdr:cNvCxnSpPr/>
      </xdr:nvCxnSpPr>
      <xdr:spPr>
        <a:xfrm flipV="1">
          <a:off x="13703300" y="12912763"/>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7" name="フローチャート: 判断 636"/>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8" name="テキスト ボックス 637"/>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140615</xdr:rowOff>
    </xdr:from>
    <xdr:to>
      <xdr:col>71</xdr:col>
      <xdr:colOff>177800</xdr:colOff>
      <xdr:row>75</xdr:row>
      <xdr:rowOff>61887</xdr:rowOff>
    </xdr:to>
    <xdr:cxnSp macro="">
      <xdr:nvCxnSpPr>
        <xdr:cNvPr id="639" name="直線コネクタ 638"/>
        <xdr:cNvCxnSpPr/>
      </xdr:nvCxnSpPr>
      <xdr:spPr>
        <a:xfrm>
          <a:off x="12814300" y="12827915"/>
          <a:ext cx="889000" cy="9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40" name="フローチャート: 判断 639"/>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118076</xdr:rowOff>
    </xdr:from>
    <xdr:ext cx="534377" cy="259045"/>
    <xdr:sp macro="" textlink="">
      <xdr:nvSpPr>
        <xdr:cNvPr id="641" name="テキスト ボックス 640"/>
        <xdr:cNvSpPr txBox="1"/>
      </xdr:nvSpPr>
      <xdr:spPr>
        <a:xfrm>
          <a:off x="13436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42" name="フローチャート: 判断 641"/>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132593</xdr:rowOff>
    </xdr:from>
    <xdr:ext cx="534377" cy="259045"/>
    <xdr:sp macro="" textlink="">
      <xdr:nvSpPr>
        <xdr:cNvPr id="643" name="テキスト ボックス 642"/>
        <xdr:cNvSpPr txBox="1"/>
      </xdr:nvSpPr>
      <xdr:spPr>
        <a:xfrm>
          <a:off x="12547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32080</xdr:rowOff>
    </xdr:from>
    <xdr:to>
      <xdr:col>85</xdr:col>
      <xdr:colOff>177800</xdr:colOff>
      <xdr:row>74</xdr:row>
      <xdr:rowOff>133680</xdr:rowOff>
    </xdr:to>
    <xdr:sp macro="" textlink="">
      <xdr:nvSpPr>
        <xdr:cNvPr id="649" name="楕円 648"/>
        <xdr:cNvSpPr/>
      </xdr:nvSpPr>
      <xdr:spPr>
        <a:xfrm>
          <a:off x="16268700" y="1271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54957</xdr:rowOff>
    </xdr:from>
    <xdr:ext cx="534377" cy="259045"/>
    <xdr:sp macro="" textlink="">
      <xdr:nvSpPr>
        <xdr:cNvPr id="650" name="公債費該当値テキスト"/>
        <xdr:cNvSpPr txBox="1"/>
      </xdr:nvSpPr>
      <xdr:spPr>
        <a:xfrm>
          <a:off x="16370300" y="1257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154051</xdr:rowOff>
    </xdr:from>
    <xdr:to>
      <xdr:col>81</xdr:col>
      <xdr:colOff>101600</xdr:colOff>
      <xdr:row>75</xdr:row>
      <xdr:rowOff>84201</xdr:rowOff>
    </xdr:to>
    <xdr:sp macro="" textlink="">
      <xdr:nvSpPr>
        <xdr:cNvPr id="651" name="楕円 650"/>
        <xdr:cNvSpPr/>
      </xdr:nvSpPr>
      <xdr:spPr>
        <a:xfrm>
          <a:off x="15430500" y="128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75328</xdr:rowOff>
    </xdr:from>
    <xdr:ext cx="534377" cy="259045"/>
    <xdr:sp macro="" textlink="">
      <xdr:nvSpPr>
        <xdr:cNvPr id="652" name="テキスト ボックス 651"/>
        <xdr:cNvSpPr txBox="1"/>
      </xdr:nvSpPr>
      <xdr:spPr>
        <a:xfrm>
          <a:off x="15214111" y="1293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3213</xdr:rowOff>
    </xdr:from>
    <xdr:to>
      <xdr:col>76</xdr:col>
      <xdr:colOff>165100</xdr:colOff>
      <xdr:row>75</xdr:row>
      <xdr:rowOff>104813</xdr:rowOff>
    </xdr:to>
    <xdr:sp macro="" textlink="">
      <xdr:nvSpPr>
        <xdr:cNvPr id="653" name="楕円 652"/>
        <xdr:cNvSpPr/>
      </xdr:nvSpPr>
      <xdr:spPr>
        <a:xfrm>
          <a:off x="14541500" y="128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95940</xdr:rowOff>
    </xdr:from>
    <xdr:ext cx="534377" cy="259045"/>
    <xdr:sp macro="" textlink="">
      <xdr:nvSpPr>
        <xdr:cNvPr id="654" name="テキスト ボックス 653"/>
        <xdr:cNvSpPr txBox="1"/>
      </xdr:nvSpPr>
      <xdr:spPr>
        <a:xfrm>
          <a:off x="14325111" y="1295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11087</xdr:rowOff>
    </xdr:from>
    <xdr:to>
      <xdr:col>72</xdr:col>
      <xdr:colOff>38100</xdr:colOff>
      <xdr:row>75</xdr:row>
      <xdr:rowOff>112687</xdr:rowOff>
    </xdr:to>
    <xdr:sp macro="" textlink="">
      <xdr:nvSpPr>
        <xdr:cNvPr id="655" name="楕円 654"/>
        <xdr:cNvSpPr/>
      </xdr:nvSpPr>
      <xdr:spPr>
        <a:xfrm>
          <a:off x="13652500" y="128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129214</xdr:rowOff>
    </xdr:from>
    <xdr:ext cx="534377" cy="259045"/>
    <xdr:sp macro="" textlink="">
      <xdr:nvSpPr>
        <xdr:cNvPr id="656" name="テキスト ボックス 655"/>
        <xdr:cNvSpPr txBox="1"/>
      </xdr:nvSpPr>
      <xdr:spPr>
        <a:xfrm>
          <a:off x="13436111" y="1264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89815</xdr:rowOff>
    </xdr:from>
    <xdr:to>
      <xdr:col>67</xdr:col>
      <xdr:colOff>101600</xdr:colOff>
      <xdr:row>75</xdr:row>
      <xdr:rowOff>19965</xdr:rowOff>
    </xdr:to>
    <xdr:sp macro="" textlink="">
      <xdr:nvSpPr>
        <xdr:cNvPr id="657" name="楕円 656"/>
        <xdr:cNvSpPr/>
      </xdr:nvSpPr>
      <xdr:spPr>
        <a:xfrm>
          <a:off x="12763500" y="1277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36492</xdr:rowOff>
    </xdr:from>
    <xdr:ext cx="534377" cy="259045"/>
    <xdr:sp macro="" textlink="">
      <xdr:nvSpPr>
        <xdr:cNvPr id="658" name="テキスト ボックス 657"/>
        <xdr:cNvSpPr txBox="1"/>
      </xdr:nvSpPr>
      <xdr:spPr>
        <a:xfrm>
          <a:off x="12547111" y="1255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2" name="直線コネクタ 681"/>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3" name="積立金最小値テキスト"/>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4" name="直線コネクタ 683"/>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5" name="積立金最大値テキスト"/>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6" name="直線コネクタ 685"/>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137807</xdr:rowOff>
    </xdr:from>
    <xdr:to>
      <xdr:col>85</xdr:col>
      <xdr:colOff>127000</xdr:colOff>
      <xdr:row>98</xdr:row>
      <xdr:rowOff>17387</xdr:rowOff>
    </xdr:to>
    <xdr:cxnSp macro="">
      <xdr:nvCxnSpPr>
        <xdr:cNvPr id="687" name="直線コネクタ 686"/>
        <xdr:cNvCxnSpPr/>
      </xdr:nvCxnSpPr>
      <xdr:spPr>
        <a:xfrm flipV="1">
          <a:off x="15481300" y="16768457"/>
          <a:ext cx="838200" cy="5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8" name="積立金平均値テキスト"/>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9" name="フローチャート: 判断 688"/>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17387</xdr:rowOff>
    </xdr:from>
    <xdr:to>
      <xdr:col>81</xdr:col>
      <xdr:colOff>50800</xdr:colOff>
      <xdr:row>98</xdr:row>
      <xdr:rowOff>105880</xdr:rowOff>
    </xdr:to>
    <xdr:cxnSp macro="">
      <xdr:nvCxnSpPr>
        <xdr:cNvPr id="690" name="直線コネクタ 689"/>
        <xdr:cNvCxnSpPr/>
      </xdr:nvCxnSpPr>
      <xdr:spPr>
        <a:xfrm flipV="1">
          <a:off x="14592300" y="16819487"/>
          <a:ext cx="889000" cy="8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91" name="フローチャート: 判断 690"/>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92" name="テキスト ボックス 691"/>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105880</xdr:rowOff>
    </xdr:from>
    <xdr:to>
      <xdr:col>76</xdr:col>
      <xdr:colOff>114300</xdr:colOff>
      <xdr:row>99</xdr:row>
      <xdr:rowOff>13894</xdr:rowOff>
    </xdr:to>
    <xdr:cxnSp macro="">
      <xdr:nvCxnSpPr>
        <xdr:cNvPr id="693" name="直線コネクタ 692"/>
        <xdr:cNvCxnSpPr/>
      </xdr:nvCxnSpPr>
      <xdr:spPr>
        <a:xfrm flipV="1">
          <a:off x="13703300" y="16907980"/>
          <a:ext cx="889000" cy="7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4" name="フローチャート: 判断 693"/>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5" name="テキスト ボックス 694"/>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13894</xdr:rowOff>
    </xdr:from>
    <xdr:to>
      <xdr:col>71</xdr:col>
      <xdr:colOff>177800</xdr:colOff>
      <xdr:row>99</xdr:row>
      <xdr:rowOff>20802</xdr:rowOff>
    </xdr:to>
    <xdr:cxnSp macro="">
      <xdr:nvCxnSpPr>
        <xdr:cNvPr id="696" name="直線コネクタ 695"/>
        <xdr:cNvCxnSpPr/>
      </xdr:nvCxnSpPr>
      <xdr:spPr>
        <a:xfrm flipV="1">
          <a:off x="12814300" y="16987444"/>
          <a:ext cx="889000" cy="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7" name="フローチャート: 判断 696"/>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8" name="テキスト ボックス 697"/>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9" name="フローチャート: 判断 698"/>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116312</xdr:rowOff>
    </xdr:from>
    <xdr:ext cx="534377" cy="259045"/>
    <xdr:sp macro="" textlink="">
      <xdr:nvSpPr>
        <xdr:cNvPr id="700" name="テキスト ボックス 699"/>
        <xdr:cNvSpPr txBox="1"/>
      </xdr:nvSpPr>
      <xdr:spPr>
        <a:xfrm>
          <a:off x="12547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87007</xdr:rowOff>
    </xdr:from>
    <xdr:to>
      <xdr:col>85</xdr:col>
      <xdr:colOff>177800</xdr:colOff>
      <xdr:row>98</xdr:row>
      <xdr:rowOff>17157</xdr:rowOff>
    </xdr:to>
    <xdr:sp macro="" textlink="">
      <xdr:nvSpPr>
        <xdr:cNvPr id="706" name="楕円 705"/>
        <xdr:cNvSpPr/>
      </xdr:nvSpPr>
      <xdr:spPr>
        <a:xfrm>
          <a:off x="16268700" y="1671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65434</xdr:rowOff>
    </xdr:from>
    <xdr:ext cx="534377" cy="259045"/>
    <xdr:sp macro="" textlink="">
      <xdr:nvSpPr>
        <xdr:cNvPr id="707" name="積立金該当値テキスト"/>
        <xdr:cNvSpPr txBox="1"/>
      </xdr:nvSpPr>
      <xdr:spPr>
        <a:xfrm>
          <a:off x="16370300" y="1669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138037</xdr:rowOff>
    </xdr:from>
    <xdr:to>
      <xdr:col>81</xdr:col>
      <xdr:colOff>101600</xdr:colOff>
      <xdr:row>98</xdr:row>
      <xdr:rowOff>68187</xdr:rowOff>
    </xdr:to>
    <xdr:sp macro="" textlink="">
      <xdr:nvSpPr>
        <xdr:cNvPr id="708" name="楕円 707"/>
        <xdr:cNvSpPr/>
      </xdr:nvSpPr>
      <xdr:spPr>
        <a:xfrm>
          <a:off x="15430500" y="1676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59314</xdr:rowOff>
    </xdr:from>
    <xdr:ext cx="534377" cy="259045"/>
    <xdr:sp macro="" textlink="">
      <xdr:nvSpPr>
        <xdr:cNvPr id="709" name="テキスト ボックス 708"/>
        <xdr:cNvSpPr txBox="1"/>
      </xdr:nvSpPr>
      <xdr:spPr>
        <a:xfrm>
          <a:off x="15214111" y="168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55080</xdr:rowOff>
    </xdr:from>
    <xdr:to>
      <xdr:col>76</xdr:col>
      <xdr:colOff>165100</xdr:colOff>
      <xdr:row>98</xdr:row>
      <xdr:rowOff>156680</xdr:rowOff>
    </xdr:to>
    <xdr:sp macro="" textlink="">
      <xdr:nvSpPr>
        <xdr:cNvPr id="710" name="楕円 709"/>
        <xdr:cNvSpPr/>
      </xdr:nvSpPr>
      <xdr:spPr>
        <a:xfrm>
          <a:off x="14541500" y="168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147807</xdr:rowOff>
    </xdr:from>
    <xdr:ext cx="469744" cy="259045"/>
    <xdr:sp macro="" textlink="">
      <xdr:nvSpPr>
        <xdr:cNvPr id="711" name="テキスト ボックス 710"/>
        <xdr:cNvSpPr txBox="1"/>
      </xdr:nvSpPr>
      <xdr:spPr>
        <a:xfrm>
          <a:off x="14357428" y="169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134544</xdr:rowOff>
    </xdr:from>
    <xdr:to>
      <xdr:col>72</xdr:col>
      <xdr:colOff>38100</xdr:colOff>
      <xdr:row>99</xdr:row>
      <xdr:rowOff>64694</xdr:rowOff>
    </xdr:to>
    <xdr:sp macro="" textlink="">
      <xdr:nvSpPr>
        <xdr:cNvPr id="712" name="楕円 711"/>
        <xdr:cNvSpPr/>
      </xdr:nvSpPr>
      <xdr:spPr>
        <a:xfrm>
          <a:off x="13652500" y="1693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55821</xdr:rowOff>
    </xdr:from>
    <xdr:ext cx="469744" cy="259045"/>
    <xdr:sp macro="" textlink="">
      <xdr:nvSpPr>
        <xdr:cNvPr id="713" name="テキスト ボックス 712"/>
        <xdr:cNvSpPr txBox="1"/>
      </xdr:nvSpPr>
      <xdr:spPr>
        <a:xfrm>
          <a:off x="13468428" y="1702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141452</xdr:rowOff>
    </xdr:from>
    <xdr:to>
      <xdr:col>67</xdr:col>
      <xdr:colOff>101600</xdr:colOff>
      <xdr:row>99</xdr:row>
      <xdr:rowOff>71602</xdr:rowOff>
    </xdr:to>
    <xdr:sp macro="" textlink="">
      <xdr:nvSpPr>
        <xdr:cNvPr id="714" name="楕円 713"/>
        <xdr:cNvSpPr/>
      </xdr:nvSpPr>
      <xdr:spPr>
        <a:xfrm>
          <a:off x="12763500" y="169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62729</xdr:rowOff>
    </xdr:from>
    <xdr:ext cx="469744" cy="259045"/>
    <xdr:sp macro="" textlink="">
      <xdr:nvSpPr>
        <xdr:cNvPr id="715" name="テキスト ボックス 714"/>
        <xdr:cNvSpPr txBox="1"/>
      </xdr:nvSpPr>
      <xdr:spPr>
        <a:xfrm>
          <a:off x="12579428" y="1703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41" name="直線コネクタ 740"/>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4" name="投資及び出資金最大値テキスト"/>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5" name="直線コネクタ 744"/>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143782</xdr:rowOff>
    </xdr:from>
    <xdr:to>
      <xdr:col>116</xdr:col>
      <xdr:colOff>63500</xdr:colOff>
      <xdr:row>33</xdr:row>
      <xdr:rowOff>144468</xdr:rowOff>
    </xdr:to>
    <xdr:cxnSp macro="">
      <xdr:nvCxnSpPr>
        <xdr:cNvPr id="746" name="直線コネクタ 745"/>
        <xdr:cNvCxnSpPr/>
      </xdr:nvCxnSpPr>
      <xdr:spPr>
        <a:xfrm>
          <a:off x="21323300" y="5801632"/>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15271</xdr:rowOff>
    </xdr:from>
    <xdr:ext cx="469744" cy="259045"/>
    <xdr:sp macro="" textlink="">
      <xdr:nvSpPr>
        <xdr:cNvPr id="747" name="投資及び出資金平均値テキスト"/>
        <xdr:cNvSpPr txBox="1"/>
      </xdr:nvSpPr>
      <xdr:spPr>
        <a:xfrm>
          <a:off x="22212300" y="6530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8" name="フローチャート: 判断 747"/>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143782</xdr:rowOff>
    </xdr:from>
    <xdr:to>
      <xdr:col>111</xdr:col>
      <xdr:colOff>177800</xdr:colOff>
      <xdr:row>34</xdr:row>
      <xdr:rowOff>27262</xdr:rowOff>
    </xdr:to>
    <xdr:cxnSp macro="">
      <xdr:nvCxnSpPr>
        <xdr:cNvPr id="749" name="直線コネクタ 748"/>
        <xdr:cNvCxnSpPr/>
      </xdr:nvCxnSpPr>
      <xdr:spPr>
        <a:xfrm flipV="1">
          <a:off x="20434300" y="5801632"/>
          <a:ext cx="889000" cy="5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50" name="フローチャート: 判断 749"/>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145966</xdr:rowOff>
    </xdr:from>
    <xdr:ext cx="469744" cy="259045"/>
    <xdr:sp macro="" textlink="">
      <xdr:nvSpPr>
        <xdr:cNvPr id="751" name="テキスト ボックス 750"/>
        <xdr:cNvSpPr txBox="1"/>
      </xdr:nvSpPr>
      <xdr:spPr>
        <a:xfrm>
          <a:off x="21088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70663</xdr:rowOff>
    </xdr:from>
    <xdr:to>
      <xdr:col>107</xdr:col>
      <xdr:colOff>50800</xdr:colOff>
      <xdr:row>34</xdr:row>
      <xdr:rowOff>27262</xdr:rowOff>
    </xdr:to>
    <xdr:cxnSp macro="">
      <xdr:nvCxnSpPr>
        <xdr:cNvPr id="752" name="直線コネクタ 751"/>
        <xdr:cNvCxnSpPr/>
      </xdr:nvCxnSpPr>
      <xdr:spPr>
        <a:xfrm>
          <a:off x="19545300" y="5728513"/>
          <a:ext cx="889000" cy="12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3" name="フローチャート: 判断 752"/>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162196</xdr:rowOff>
    </xdr:from>
    <xdr:ext cx="469744" cy="259045"/>
    <xdr:sp macro="" textlink="">
      <xdr:nvSpPr>
        <xdr:cNvPr id="754" name="テキスト ボックス 753"/>
        <xdr:cNvSpPr txBox="1"/>
      </xdr:nvSpPr>
      <xdr:spPr>
        <a:xfrm>
          <a:off x="20199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70663</xdr:rowOff>
    </xdr:from>
    <xdr:to>
      <xdr:col>102</xdr:col>
      <xdr:colOff>114300</xdr:colOff>
      <xdr:row>33</xdr:row>
      <xdr:rowOff>123437</xdr:rowOff>
    </xdr:to>
    <xdr:cxnSp macro="">
      <xdr:nvCxnSpPr>
        <xdr:cNvPr id="755" name="直線コネクタ 754"/>
        <xdr:cNvCxnSpPr/>
      </xdr:nvCxnSpPr>
      <xdr:spPr>
        <a:xfrm flipV="1">
          <a:off x="18656300" y="5728513"/>
          <a:ext cx="889000" cy="5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6" name="フローチャート: 判断 755"/>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169674</xdr:rowOff>
    </xdr:from>
    <xdr:ext cx="469744" cy="259045"/>
    <xdr:sp macro="" textlink="">
      <xdr:nvSpPr>
        <xdr:cNvPr id="757" name="テキスト ボックス 756"/>
        <xdr:cNvSpPr txBox="1"/>
      </xdr:nvSpPr>
      <xdr:spPr>
        <a:xfrm>
          <a:off x="19310428" y="66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8" name="フローチャート: 判断 757"/>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40157</xdr:rowOff>
    </xdr:from>
    <xdr:ext cx="469744" cy="259045"/>
    <xdr:sp macro="" textlink="">
      <xdr:nvSpPr>
        <xdr:cNvPr id="759" name="テキスト ボックス 758"/>
        <xdr:cNvSpPr txBox="1"/>
      </xdr:nvSpPr>
      <xdr:spPr>
        <a:xfrm>
          <a:off x="18421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93668</xdr:rowOff>
    </xdr:from>
    <xdr:to>
      <xdr:col>116</xdr:col>
      <xdr:colOff>114300</xdr:colOff>
      <xdr:row>34</xdr:row>
      <xdr:rowOff>23818</xdr:rowOff>
    </xdr:to>
    <xdr:sp macro="" textlink="">
      <xdr:nvSpPr>
        <xdr:cNvPr id="765" name="楕円 764"/>
        <xdr:cNvSpPr/>
      </xdr:nvSpPr>
      <xdr:spPr>
        <a:xfrm>
          <a:off x="22110700" y="575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116545</xdr:rowOff>
    </xdr:from>
    <xdr:ext cx="534377" cy="259045"/>
    <xdr:sp macro="" textlink="">
      <xdr:nvSpPr>
        <xdr:cNvPr id="766" name="投資及び出資金該当値テキスト"/>
        <xdr:cNvSpPr txBox="1"/>
      </xdr:nvSpPr>
      <xdr:spPr>
        <a:xfrm>
          <a:off x="22212300" y="560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92982</xdr:rowOff>
    </xdr:from>
    <xdr:to>
      <xdr:col>112</xdr:col>
      <xdr:colOff>38100</xdr:colOff>
      <xdr:row>34</xdr:row>
      <xdr:rowOff>23132</xdr:rowOff>
    </xdr:to>
    <xdr:sp macro="" textlink="">
      <xdr:nvSpPr>
        <xdr:cNvPr id="767" name="楕円 766"/>
        <xdr:cNvSpPr/>
      </xdr:nvSpPr>
      <xdr:spPr>
        <a:xfrm>
          <a:off x="21272500" y="575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39659</xdr:rowOff>
    </xdr:from>
    <xdr:ext cx="534377" cy="259045"/>
    <xdr:sp macro="" textlink="">
      <xdr:nvSpPr>
        <xdr:cNvPr id="768" name="テキスト ボックス 767"/>
        <xdr:cNvSpPr txBox="1"/>
      </xdr:nvSpPr>
      <xdr:spPr>
        <a:xfrm>
          <a:off x="21056111" y="552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147912</xdr:rowOff>
    </xdr:from>
    <xdr:to>
      <xdr:col>107</xdr:col>
      <xdr:colOff>101600</xdr:colOff>
      <xdr:row>34</xdr:row>
      <xdr:rowOff>78062</xdr:rowOff>
    </xdr:to>
    <xdr:sp macro="" textlink="">
      <xdr:nvSpPr>
        <xdr:cNvPr id="769" name="楕円 768"/>
        <xdr:cNvSpPr/>
      </xdr:nvSpPr>
      <xdr:spPr>
        <a:xfrm>
          <a:off x="20383500" y="580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94589</xdr:rowOff>
    </xdr:from>
    <xdr:ext cx="534377" cy="259045"/>
    <xdr:sp macro="" textlink="">
      <xdr:nvSpPr>
        <xdr:cNvPr id="770" name="テキスト ボックス 769"/>
        <xdr:cNvSpPr txBox="1"/>
      </xdr:nvSpPr>
      <xdr:spPr>
        <a:xfrm>
          <a:off x="20167111" y="558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19863</xdr:rowOff>
    </xdr:from>
    <xdr:to>
      <xdr:col>102</xdr:col>
      <xdr:colOff>165100</xdr:colOff>
      <xdr:row>33</xdr:row>
      <xdr:rowOff>121463</xdr:rowOff>
    </xdr:to>
    <xdr:sp macro="" textlink="">
      <xdr:nvSpPr>
        <xdr:cNvPr id="771" name="楕円 770"/>
        <xdr:cNvSpPr/>
      </xdr:nvSpPr>
      <xdr:spPr>
        <a:xfrm>
          <a:off x="19494500" y="567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137990</xdr:rowOff>
    </xdr:from>
    <xdr:ext cx="534377" cy="259045"/>
    <xdr:sp macro="" textlink="">
      <xdr:nvSpPr>
        <xdr:cNvPr id="772" name="テキスト ボックス 771"/>
        <xdr:cNvSpPr txBox="1"/>
      </xdr:nvSpPr>
      <xdr:spPr>
        <a:xfrm>
          <a:off x="19278111" y="545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72637</xdr:rowOff>
    </xdr:from>
    <xdr:to>
      <xdr:col>98</xdr:col>
      <xdr:colOff>38100</xdr:colOff>
      <xdr:row>34</xdr:row>
      <xdr:rowOff>2787</xdr:rowOff>
    </xdr:to>
    <xdr:sp macro="" textlink="">
      <xdr:nvSpPr>
        <xdr:cNvPr id="773" name="楕円 772"/>
        <xdr:cNvSpPr/>
      </xdr:nvSpPr>
      <xdr:spPr>
        <a:xfrm>
          <a:off x="18605500" y="573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19314</xdr:rowOff>
    </xdr:from>
    <xdr:ext cx="534377" cy="259045"/>
    <xdr:sp macro="" textlink="">
      <xdr:nvSpPr>
        <xdr:cNvPr id="774" name="テキスト ボックス 773"/>
        <xdr:cNvSpPr txBox="1"/>
      </xdr:nvSpPr>
      <xdr:spPr>
        <a:xfrm>
          <a:off x="18389111" y="550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8" name="直線コネクタ 797"/>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801" name="貸付金最大値テキスト"/>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2" name="直線コネクタ 801"/>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139586</xdr:rowOff>
    </xdr:from>
    <xdr:to>
      <xdr:col>116</xdr:col>
      <xdr:colOff>63500</xdr:colOff>
      <xdr:row>58</xdr:row>
      <xdr:rowOff>149682</xdr:rowOff>
    </xdr:to>
    <xdr:cxnSp macro="">
      <xdr:nvCxnSpPr>
        <xdr:cNvPr id="803" name="直線コネクタ 802"/>
        <xdr:cNvCxnSpPr/>
      </xdr:nvCxnSpPr>
      <xdr:spPr>
        <a:xfrm flipV="1">
          <a:off x="21323300" y="10083686"/>
          <a:ext cx="8382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4" name="貸付金平均値テキスト"/>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5" name="フローチャート: 判断 804"/>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119621</xdr:rowOff>
    </xdr:from>
    <xdr:to>
      <xdr:col>111</xdr:col>
      <xdr:colOff>177800</xdr:colOff>
      <xdr:row>58</xdr:row>
      <xdr:rowOff>149682</xdr:rowOff>
    </xdr:to>
    <xdr:cxnSp macro="">
      <xdr:nvCxnSpPr>
        <xdr:cNvPr id="806" name="直線コネクタ 805"/>
        <xdr:cNvCxnSpPr/>
      </xdr:nvCxnSpPr>
      <xdr:spPr>
        <a:xfrm>
          <a:off x="20434300" y="10063721"/>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7" name="フローチャート: 判断 806"/>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8" name="テキスト ボックス 807"/>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92075</xdr:rowOff>
    </xdr:from>
    <xdr:to>
      <xdr:col>107</xdr:col>
      <xdr:colOff>50800</xdr:colOff>
      <xdr:row>58</xdr:row>
      <xdr:rowOff>119621</xdr:rowOff>
    </xdr:to>
    <xdr:cxnSp macro="">
      <xdr:nvCxnSpPr>
        <xdr:cNvPr id="809" name="直線コネクタ 808"/>
        <xdr:cNvCxnSpPr/>
      </xdr:nvCxnSpPr>
      <xdr:spPr>
        <a:xfrm>
          <a:off x="19545300" y="10036175"/>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10" name="フローチャート: 判断 809"/>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11" name="テキスト ボックス 810"/>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90856</xdr:rowOff>
    </xdr:from>
    <xdr:to>
      <xdr:col>102</xdr:col>
      <xdr:colOff>114300</xdr:colOff>
      <xdr:row>58</xdr:row>
      <xdr:rowOff>92075</xdr:rowOff>
    </xdr:to>
    <xdr:cxnSp macro="">
      <xdr:nvCxnSpPr>
        <xdr:cNvPr id="812" name="直線コネクタ 811"/>
        <xdr:cNvCxnSpPr/>
      </xdr:nvCxnSpPr>
      <xdr:spPr>
        <a:xfrm>
          <a:off x="18656300" y="10034956"/>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3" name="フローチャート: 判断 812"/>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14" name="テキスト ボックス 813"/>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5" name="フローチャート: 判断 814"/>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6" name="テキスト ボックス 815"/>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88786</xdr:rowOff>
    </xdr:from>
    <xdr:to>
      <xdr:col>116</xdr:col>
      <xdr:colOff>114300</xdr:colOff>
      <xdr:row>59</xdr:row>
      <xdr:rowOff>18936</xdr:rowOff>
    </xdr:to>
    <xdr:sp macro="" textlink="">
      <xdr:nvSpPr>
        <xdr:cNvPr id="822" name="楕円 821"/>
        <xdr:cNvSpPr/>
      </xdr:nvSpPr>
      <xdr:spPr>
        <a:xfrm>
          <a:off x="22110700" y="1003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3713</xdr:rowOff>
    </xdr:from>
    <xdr:ext cx="469744" cy="259045"/>
    <xdr:sp macro="" textlink="">
      <xdr:nvSpPr>
        <xdr:cNvPr id="823" name="貸付金該当値テキスト"/>
        <xdr:cNvSpPr txBox="1"/>
      </xdr:nvSpPr>
      <xdr:spPr>
        <a:xfrm>
          <a:off x="22212300" y="994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98882</xdr:rowOff>
    </xdr:from>
    <xdr:to>
      <xdr:col>112</xdr:col>
      <xdr:colOff>38100</xdr:colOff>
      <xdr:row>59</xdr:row>
      <xdr:rowOff>29032</xdr:rowOff>
    </xdr:to>
    <xdr:sp macro="" textlink="">
      <xdr:nvSpPr>
        <xdr:cNvPr id="824" name="楕円 823"/>
        <xdr:cNvSpPr/>
      </xdr:nvSpPr>
      <xdr:spPr>
        <a:xfrm>
          <a:off x="21272500" y="1004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20159</xdr:rowOff>
    </xdr:from>
    <xdr:ext cx="469744" cy="259045"/>
    <xdr:sp macro="" textlink="">
      <xdr:nvSpPr>
        <xdr:cNvPr id="825" name="テキスト ボックス 824"/>
        <xdr:cNvSpPr txBox="1"/>
      </xdr:nvSpPr>
      <xdr:spPr>
        <a:xfrm>
          <a:off x="21088428" y="1013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68821</xdr:rowOff>
    </xdr:from>
    <xdr:to>
      <xdr:col>107</xdr:col>
      <xdr:colOff>101600</xdr:colOff>
      <xdr:row>58</xdr:row>
      <xdr:rowOff>170421</xdr:rowOff>
    </xdr:to>
    <xdr:sp macro="" textlink="">
      <xdr:nvSpPr>
        <xdr:cNvPr id="826" name="楕円 825"/>
        <xdr:cNvSpPr/>
      </xdr:nvSpPr>
      <xdr:spPr>
        <a:xfrm>
          <a:off x="20383500" y="100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161548</xdr:rowOff>
    </xdr:from>
    <xdr:ext cx="469744" cy="259045"/>
    <xdr:sp macro="" textlink="">
      <xdr:nvSpPr>
        <xdr:cNvPr id="827" name="テキスト ボックス 826"/>
        <xdr:cNvSpPr txBox="1"/>
      </xdr:nvSpPr>
      <xdr:spPr>
        <a:xfrm>
          <a:off x="20199428" y="1010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41275</xdr:rowOff>
    </xdr:from>
    <xdr:to>
      <xdr:col>102</xdr:col>
      <xdr:colOff>165100</xdr:colOff>
      <xdr:row>58</xdr:row>
      <xdr:rowOff>142875</xdr:rowOff>
    </xdr:to>
    <xdr:sp macro="" textlink="">
      <xdr:nvSpPr>
        <xdr:cNvPr id="828" name="楕円 827"/>
        <xdr:cNvSpPr/>
      </xdr:nvSpPr>
      <xdr:spPr>
        <a:xfrm>
          <a:off x="19494500" y="99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134002</xdr:rowOff>
    </xdr:from>
    <xdr:ext cx="469744" cy="259045"/>
    <xdr:sp macro="" textlink="">
      <xdr:nvSpPr>
        <xdr:cNvPr id="829" name="テキスト ボックス 828"/>
        <xdr:cNvSpPr txBox="1"/>
      </xdr:nvSpPr>
      <xdr:spPr>
        <a:xfrm>
          <a:off x="19310428" y="1007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40056</xdr:rowOff>
    </xdr:from>
    <xdr:to>
      <xdr:col>98</xdr:col>
      <xdr:colOff>38100</xdr:colOff>
      <xdr:row>58</xdr:row>
      <xdr:rowOff>141656</xdr:rowOff>
    </xdr:to>
    <xdr:sp macro="" textlink="">
      <xdr:nvSpPr>
        <xdr:cNvPr id="830" name="楕円 829"/>
        <xdr:cNvSpPr/>
      </xdr:nvSpPr>
      <xdr:spPr>
        <a:xfrm>
          <a:off x="18605500" y="99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132783</xdr:rowOff>
    </xdr:from>
    <xdr:ext cx="469744" cy="259045"/>
    <xdr:sp macro="" textlink="">
      <xdr:nvSpPr>
        <xdr:cNvPr id="831" name="テキスト ボックス 830"/>
        <xdr:cNvSpPr txBox="1"/>
      </xdr:nvSpPr>
      <xdr:spPr>
        <a:xfrm>
          <a:off x="18421428" y="1007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6" name="直線コネクタ 855"/>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7" name="繰出金最小値テキスト"/>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8" name="直線コネクタ 857"/>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9" name="繰出金最大値テキスト"/>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60" name="直線コネクタ 859"/>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127622</xdr:rowOff>
    </xdr:from>
    <xdr:to>
      <xdr:col>116</xdr:col>
      <xdr:colOff>63500</xdr:colOff>
      <xdr:row>76</xdr:row>
      <xdr:rowOff>138595</xdr:rowOff>
    </xdr:to>
    <xdr:cxnSp macro="">
      <xdr:nvCxnSpPr>
        <xdr:cNvPr id="861" name="直線コネクタ 860"/>
        <xdr:cNvCxnSpPr/>
      </xdr:nvCxnSpPr>
      <xdr:spPr>
        <a:xfrm flipV="1">
          <a:off x="21323300" y="13157822"/>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62" name="繰出金平均値テキスト"/>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3" name="フローチャート: 判断 862"/>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130403</xdr:rowOff>
    </xdr:from>
    <xdr:to>
      <xdr:col>111</xdr:col>
      <xdr:colOff>177800</xdr:colOff>
      <xdr:row>76</xdr:row>
      <xdr:rowOff>138595</xdr:rowOff>
    </xdr:to>
    <xdr:cxnSp macro="">
      <xdr:nvCxnSpPr>
        <xdr:cNvPr id="864" name="直線コネクタ 863"/>
        <xdr:cNvCxnSpPr/>
      </xdr:nvCxnSpPr>
      <xdr:spPr>
        <a:xfrm>
          <a:off x="20434300" y="13160603"/>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5" name="フローチャート: 判断 864"/>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6" name="テキスト ボックス 865"/>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130403</xdr:rowOff>
    </xdr:from>
    <xdr:to>
      <xdr:col>107</xdr:col>
      <xdr:colOff>50800</xdr:colOff>
      <xdr:row>76</xdr:row>
      <xdr:rowOff>156597</xdr:rowOff>
    </xdr:to>
    <xdr:cxnSp macro="">
      <xdr:nvCxnSpPr>
        <xdr:cNvPr id="867" name="直線コネクタ 866"/>
        <xdr:cNvCxnSpPr/>
      </xdr:nvCxnSpPr>
      <xdr:spPr>
        <a:xfrm flipV="1">
          <a:off x="19545300" y="13160603"/>
          <a:ext cx="889000" cy="2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8" name="フローチャート: 判断 867"/>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9" name="テキスト ボックス 868"/>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156597</xdr:rowOff>
    </xdr:from>
    <xdr:to>
      <xdr:col>102</xdr:col>
      <xdr:colOff>114300</xdr:colOff>
      <xdr:row>77</xdr:row>
      <xdr:rowOff>3435</xdr:rowOff>
    </xdr:to>
    <xdr:cxnSp macro="">
      <xdr:nvCxnSpPr>
        <xdr:cNvPr id="870" name="直線コネクタ 869"/>
        <xdr:cNvCxnSpPr/>
      </xdr:nvCxnSpPr>
      <xdr:spPr>
        <a:xfrm flipV="1">
          <a:off x="18656300" y="1318679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71" name="フローチャート: 判断 870"/>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80763</xdr:rowOff>
    </xdr:from>
    <xdr:ext cx="534377" cy="259045"/>
    <xdr:sp macro="" textlink="">
      <xdr:nvSpPr>
        <xdr:cNvPr id="872" name="テキスト ボックス 871"/>
        <xdr:cNvSpPr txBox="1"/>
      </xdr:nvSpPr>
      <xdr:spPr>
        <a:xfrm>
          <a:off x="19278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3" name="フローチャート: 判断 872"/>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57504</xdr:rowOff>
    </xdr:from>
    <xdr:ext cx="534377" cy="259045"/>
    <xdr:sp macro="" textlink="">
      <xdr:nvSpPr>
        <xdr:cNvPr id="874" name="テキスト ボックス 873"/>
        <xdr:cNvSpPr txBox="1"/>
      </xdr:nvSpPr>
      <xdr:spPr>
        <a:xfrm>
          <a:off x="18389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76822</xdr:rowOff>
    </xdr:from>
    <xdr:to>
      <xdr:col>116</xdr:col>
      <xdr:colOff>114300</xdr:colOff>
      <xdr:row>77</xdr:row>
      <xdr:rowOff>6972</xdr:rowOff>
    </xdr:to>
    <xdr:sp macro="" textlink="">
      <xdr:nvSpPr>
        <xdr:cNvPr id="880" name="楕円 879"/>
        <xdr:cNvSpPr/>
      </xdr:nvSpPr>
      <xdr:spPr>
        <a:xfrm>
          <a:off x="22110700" y="131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55249</xdr:rowOff>
    </xdr:from>
    <xdr:ext cx="534377" cy="259045"/>
    <xdr:sp macro="" textlink="">
      <xdr:nvSpPr>
        <xdr:cNvPr id="881" name="繰出金該当値テキスト"/>
        <xdr:cNvSpPr txBox="1"/>
      </xdr:nvSpPr>
      <xdr:spPr>
        <a:xfrm>
          <a:off x="22212300" y="130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87795</xdr:rowOff>
    </xdr:from>
    <xdr:to>
      <xdr:col>112</xdr:col>
      <xdr:colOff>38100</xdr:colOff>
      <xdr:row>77</xdr:row>
      <xdr:rowOff>17945</xdr:rowOff>
    </xdr:to>
    <xdr:sp macro="" textlink="">
      <xdr:nvSpPr>
        <xdr:cNvPr id="882" name="楕円 881"/>
        <xdr:cNvSpPr/>
      </xdr:nvSpPr>
      <xdr:spPr>
        <a:xfrm>
          <a:off x="21272500" y="131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9072</xdr:rowOff>
    </xdr:from>
    <xdr:ext cx="534377" cy="259045"/>
    <xdr:sp macro="" textlink="">
      <xdr:nvSpPr>
        <xdr:cNvPr id="883" name="テキスト ボックス 882"/>
        <xdr:cNvSpPr txBox="1"/>
      </xdr:nvSpPr>
      <xdr:spPr>
        <a:xfrm>
          <a:off x="21056111" y="1321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79603</xdr:rowOff>
    </xdr:from>
    <xdr:to>
      <xdr:col>107</xdr:col>
      <xdr:colOff>101600</xdr:colOff>
      <xdr:row>77</xdr:row>
      <xdr:rowOff>9753</xdr:rowOff>
    </xdr:to>
    <xdr:sp macro="" textlink="">
      <xdr:nvSpPr>
        <xdr:cNvPr id="884" name="楕円 883"/>
        <xdr:cNvSpPr/>
      </xdr:nvSpPr>
      <xdr:spPr>
        <a:xfrm>
          <a:off x="20383500" y="1310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880</xdr:rowOff>
    </xdr:from>
    <xdr:ext cx="534377" cy="259045"/>
    <xdr:sp macro="" textlink="">
      <xdr:nvSpPr>
        <xdr:cNvPr id="885" name="テキスト ボックス 884"/>
        <xdr:cNvSpPr txBox="1"/>
      </xdr:nvSpPr>
      <xdr:spPr>
        <a:xfrm>
          <a:off x="20167111" y="1320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105797</xdr:rowOff>
    </xdr:from>
    <xdr:to>
      <xdr:col>102</xdr:col>
      <xdr:colOff>165100</xdr:colOff>
      <xdr:row>77</xdr:row>
      <xdr:rowOff>35947</xdr:rowOff>
    </xdr:to>
    <xdr:sp macro="" textlink="">
      <xdr:nvSpPr>
        <xdr:cNvPr id="886" name="楕円 885"/>
        <xdr:cNvSpPr/>
      </xdr:nvSpPr>
      <xdr:spPr>
        <a:xfrm>
          <a:off x="19494500" y="131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27074</xdr:rowOff>
    </xdr:from>
    <xdr:ext cx="534377" cy="259045"/>
    <xdr:sp macro="" textlink="">
      <xdr:nvSpPr>
        <xdr:cNvPr id="887" name="テキスト ボックス 886"/>
        <xdr:cNvSpPr txBox="1"/>
      </xdr:nvSpPr>
      <xdr:spPr>
        <a:xfrm>
          <a:off x="19278111" y="1322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124085</xdr:rowOff>
    </xdr:from>
    <xdr:to>
      <xdr:col>98</xdr:col>
      <xdr:colOff>38100</xdr:colOff>
      <xdr:row>77</xdr:row>
      <xdr:rowOff>54235</xdr:rowOff>
    </xdr:to>
    <xdr:sp macro="" textlink="">
      <xdr:nvSpPr>
        <xdr:cNvPr id="888" name="楕円 887"/>
        <xdr:cNvSpPr/>
      </xdr:nvSpPr>
      <xdr:spPr>
        <a:xfrm>
          <a:off x="18605500" y="13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45362</xdr:rowOff>
    </xdr:from>
    <xdr:ext cx="534377" cy="259045"/>
    <xdr:sp macro="" textlink="">
      <xdr:nvSpPr>
        <xdr:cNvPr id="889" name="テキスト ボックス 888"/>
        <xdr:cNvSpPr txBox="1"/>
      </xdr:nvSpPr>
      <xdr:spPr>
        <a:xfrm>
          <a:off x="18389111" y="1324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509,578</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102,533</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る水準で高止まりしている。これは、上郡町の消防事務を受託していることや、幼稚園・保育所・学校給食センターなどの子育て関連事業を市直営により実施しているためであり、今後も引き続き簡素で効率的な行財政運営を行い、人件費の抑制に努める。</a:t>
          </a:r>
        </a:p>
        <a:p>
          <a:r>
            <a:rPr kumimoji="1" lang="ja-JP" altLang="en-US" sz="1300">
              <a:latin typeface="ＭＳ Ｐゴシック" panose="020B0600070205080204" pitchFamily="50" charset="-128"/>
              <a:ea typeface="ＭＳ Ｐゴシック" panose="020B0600070205080204" pitchFamily="50" charset="-128"/>
            </a:rPr>
            <a:t>　また、投資及び出資金が類似団体平均を大幅に上回っており、病院事業会計や下水道事業会計への出資金が高い水準であることが主な要因である。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45,440
44,988
126.85
23,783,289
23,155,223
593,300
13,228,596
27,835,577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95504</xdr:rowOff>
    </xdr:from>
    <xdr:to>
      <xdr:col>24</xdr:col>
      <xdr:colOff>63500</xdr:colOff>
      <xdr:row>36</xdr:row>
      <xdr:rowOff>153797</xdr:rowOff>
    </xdr:to>
    <xdr:cxnSp macro="">
      <xdr:nvCxnSpPr>
        <xdr:cNvPr id="61" name="直線コネクタ 60"/>
        <xdr:cNvCxnSpPr/>
      </xdr:nvCxnSpPr>
      <xdr:spPr>
        <a:xfrm flipV="1">
          <a:off x="3797300" y="6267704"/>
          <a:ext cx="8382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153797</xdr:rowOff>
    </xdr:from>
    <xdr:to>
      <xdr:col>19</xdr:col>
      <xdr:colOff>177800</xdr:colOff>
      <xdr:row>36</xdr:row>
      <xdr:rowOff>171323</xdr:rowOff>
    </xdr:to>
    <xdr:cxnSp macro="">
      <xdr:nvCxnSpPr>
        <xdr:cNvPr id="64" name="直線コネクタ 63"/>
        <xdr:cNvCxnSpPr/>
      </xdr:nvCxnSpPr>
      <xdr:spPr>
        <a:xfrm flipV="1">
          <a:off x="2908300" y="6325997"/>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117983</xdr:rowOff>
    </xdr:from>
    <xdr:to>
      <xdr:col>15</xdr:col>
      <xdr:colOff>50800</xdr:colOff>
      <xdr:row>36</xdr:row>
      <xdr:rowOff>171323</xdr:rowOff>
    </xdr:to>
    <xdr:cxnSp macro="">
      <xdr:nvCxnSpPr>
        <xdr:cNvPr id="67" name="直線コネクタ 66"/>
        <xdr:cNvCxnSpPr/>
      </xdr:nvCxnSpPr>
      <xdr:spPr>
        <a:xfrm>
          <a:off x="2019300" y="6290183"/>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42435</xdr:rowOff>
    </xdr:from>
    <xdr:ext cx="469744" cy="259045"/>
    <xdr:sp macro="" textlink="">
      <xdr:nvSpPr>
        <xdr:cNvPr id="69" name="テキスト ボックス 68"/>
        <xdr:cNvSpPr txBox="1"/>
      </xdr:nvSpPr>
      <xdr:spPr>
        <a:xfrm>
          <a:off x="2673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117983</xdr:rowOff>
    </xdr:from>
    <xdr:to>
      <xdr:col>10</xdr:col>
      <xdr:colOff>114300</xdr:colOff>
      <xdr:row>36</xdr:row>
      <xdr:rowOff>124460</xdr:rowOff>
    </xdr:to>
    <xdr:cxnSp macro="">
      <xdr:nvCxnSpPr>
        <xdr:cNvPr id="70" name="直線コネクタ 69"/>
        <xdr:cNvCxnSpPr/>
      </xdr:nvCxnSpPr>
      <xdr:spPr>
        <a:xfrm flipV="1">
          <a:off x="1130300" y="629018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155211</xdr:rowOff>
    </xdr:from>
    <xdr:ext cx="469744" cy="259045"/>
    <xdr:sp macro="" textlink="">
      <xdr:nvSpPr>
        <xdr:cNvPr id="72" name="テキスト ボックス 71"/>
        <xdr:cNvSpPr txBox="1"/>
      </xdr:nvSpPr>
      <xdr:spPr>
        <a:xfrm>
          <a:off x="1784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164736</xdr:rowOff>
    </xdr:from>
    <xdr:ext cx="469744" cy="259045"/>
    <xdr:sp macro="" textlink="">
      <xdr:nvSpPr>
        <xdr:cNvPr id="74" name="テキスト ボックス 73"/>
        <xdr:cNvSpPr txBox="1"/>
      </xdr:nvSpPr>
      <xdr:spPr>
        <a:xfrm>
          <a:off x="895428" y="58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44704</xdr:rowOff>
    </xdr:from>
    <xdr:to>
      <xdr:col>24</xdr:col>
      <xdr:colOff>114300</xdr:colOff>
      <xdr:row>36</xdr:row>
      <xdr:rowOff>146304</xdr:rowOff>
    </xdr:to>
    <xdr:sp macro="" textlink="">
      <xdr:nvSpPr>
        <xdr:cNvPr id="80" name="楕円 79"/>
        <xdr:cNvSpPr/>
      </xdr:nvSpPr>
      <xdr:spPr>
        <a:xfrm>
          <a:off x="4584700" y="62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23131</xdr:rowOff>
    </xdr:from>
    <xdr:ext cx="469744" cy="259045"/>
    <xdr:sp macro="" textlink="">
      <xdr:nvSpPr>
        <xdr:cNvPr id="81" name="議会費該当値テキスト"/>
        <xdr:cNvSpPr txBox="1"/>
      </xdr:nvSpPr>
      <xdr:spPr>
        <a:xfrm>
          <a:off x="4686300"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102997</xdr:rowOff>
    </xdr:from>
    <xdr:to>
      <xdr:col>20</xdr:col>
      <xdr:colOff>38100</xdr:colOff>
      <xdr:row>37</xdr:row>
      <xdr:rowOff>33147</xdr:rowOff>
    </xdr:to>
    <xdr:sp macro="" textlink="">
      <xdr:nvSpPr>
        <xdr:cNvPr id="82" name="楕円 81"/>
        <xdr:cNvSpPr/>
      </xdr:nvSpPr>
      <xdr:spPr>
        <a:xfrm>
          <a:off x="3746500" y="62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24274</xdr:rowOff>
    </xdr:from>
    <xdr:ext cx="469744" cy="259045"/>
    <xdr:sp macro="" textlink="">
      <xdr:nvSpPr>
        <xdr:cNvPr id="83" name="テキスト ボックス 82"/>
        <xdr:cNvSpPr txBox="1"/>
      </xdr:nvSpPr>
      <xdr:spPr>
        <a:xfrm>
          <a:off x="3562428" y="636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120523</xdr:rowOff>
    </xdr:from>
    <xdr:to>
      <xdr:col>15</xdr:col>
      <xdr:colOff>101600</xdr:colOff>
      <xdr:row>37</xdr:row>
      <xdr:rowOff>50673</xdr:rowOff>
    </xdr:to>
    <xdr:sp macro="" textlink="">
      <xdr:nvSpPr>
        <xdr:cNvPr id="84" name="楕円 83"/>
        <xdr:cNvSpPr/>
      </xdr:nvSpPr>
      <xdr:spPr>
        <a:xfrm>
          <a:off x="2857500" y="62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41800</xdr:rowOff>
    </xdr:from>
    <xdr:ext cx="469744" cy="259045"/>
    <xdr:sp macro="" textlink="">
      <xdr:nvSpPr>
        <xdr:cNvPr id="85" name="テキスト ボックス 84"/>
        <xdr:cNvSpPr txBox="1"/>
      </xdr:nvSpPr>
      <xdr:spPr>
        <a:xfrm>
          <a:off x="2673428" y="638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67183</xdr:rowOff>
    </xdr:from>
    <xdr:to>
      <xdr:col>10</xdr:col>
      <xdr:colOff>165100</xdr:colOff>
      <xdr:row>36</xdr:row>
      <xdr:rowOff>168783</xdr:rowOff>
    </xdr:to>
    <xdr:sp macro="" textlink="">
      <xdr:nvSpPr>
        <xdr:cNvPr id="86" name="楕円 85"/>
        <xdr:cNvSpPr/>
      </xdr:nvSpPr>
      <xdr:spPr>
        <a:xfrm>
          <a:off x="1968500" y="623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159910</xdr:rowOff>
    </xdr:from>
    <xdr:ext cx="469744" cy="259045"/>
    <xdr:sp macro="" textlink="">
      <xdr:nvSpPr>
        <xdr:cNvPr id="87" name="テキスト ボックス 86"/>
        <xdr:cNvSpPr txBox="1"/>
      </xdr:nvSpPr>
      <xdr:spPr>
        <a:xfrm>
          <a:off x="1784428" y="63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73660</xdr:rowOff>
    </xdr:from>
    <xdr:to>
      <xdr:col>6</xdr:col>
      <xdr:colOff>38100</xdr:colOff>
      <xdr:row>37</xdr:row>
      <xdr:rowOff>3810</xdr:rowOff>
    </xdr:to>
    <xdr:sp macro="" textlink="">
      <xdr:nvSpPr>
        <xdr:cNvPr id="88" name="楕円 87"/>
        <xdr:cNvSpPr/>
      </xdr:nvSpPr>
      <xdr:spPr>
        <a:xfrm>
          <a:off x="1079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166387</xdr:rowOff>
    </xdr:from>
    <xdr:ext cx="469744" cy="259045"/>
    <xdr:sp macro="" textlink="">
      <xdr:nvSpPr>
        <xdr:cNvPr id="89" name="テキスト ボックス 88"/>
        <xdr:cNvSpPr txBox="1"/>
      </xdr:nvSpPr>
      <xdr:spPr>
        <a:xfrm>
          <a:off x="895428"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11364</xdr:rowOff>
    </xdr:from>
    <xdr:to>
      <xdr:col>24</xdr:col>
      <xdr:colOff>63500</xdr:colOff>
      <xdr:row>57</xdr:row>
      <xdr:rowOff>58424</xdr:rowOff>
    </xdr:to>
    <xdr:cxnSp macro="">
      <xdr:nvCxnSpPr>
        <xdr:cNvPr id="116" name="直線コネクタ 115"/>
        <xdr:cNvCxnSpPr/>
      </xdr:nvCxnSpPr>
      <xdr:spPr>
        <a:xfrm flipV="1">
          <a:off x="3797300" y="9784014"/>
          <a:ext cx="838200" cy="4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147386</xdr:rowOff>
    </xdr:from>
    <xdr:to>
      <xdr:col>19</xdr:col>
      <xdr:colOff>177800</xdr:colOff>
      <xdr:row>57</xdr:row>
      <xdr:rowOff>58424</xdr:rowOff>
    </xdr:to>
    <xdr:cxnSp macro="">
      <xdr:nvCxnSpPr>
        <xdr:cNvPr id="119" name="直線コネクタ 118"/>
        <xdr:cNvCxnSpPr/>
      </xdr:nvCxnSpPr>
      <xdr:spPr>
        <a:xfrm>
          <a:off x="2908300" y="9405686"/>
          <a:ext cx="889000" cy="4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147386</xdr:rowOff>
    </xdr:from>
    <xdr:to>
      <xdr:col>15</xdr:col>
      <xdr:colOff>50800</xdr:colOff>
      <xdr:row>57</xdr:row>
      <xdr:rowOff>123502</xdr:rowOff>
    </xdr:to>
    <xdr:cxnSp macro="">
      <xdr:nvCxnSpPr>
        <xdr:cNvPr id="122" name="直線コネクタ 121"/>
        <xdr:cNvCxnSpPr/>
      </xdr:nvCxnSpPr>
      <xdr:spPr>
        <a:xfrm flipV="1">
          <a:off x="2019300" y="9405686"/>
          <a:ext cx="889000" cy="49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122999</xdr:rowOff>
    </xdr:from>
    <xdr:to>
      <xdr:col>10</xdr:col>
      <xdr:colOff>114300</xdr:colOff>
      <xdr:row>57</xdr:row>
      <xdr:rowOff>123502</xdr:rowOff>
    </xdr:to>
    <xdr:cxnSp macro="">
      <xdr:nvCxnSpPr>
        <xdr:cNvPr id="125" name="直線コネクタ 124"/>
        <xdr:cNvCxnSpPr/>
      </xdr:nvCxnSpPr>
      <xdr:spPr>
        <a:xfrm>
          <a:off x="1130300" y="9895649"/>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31188</xdr:rowOff>
    </xdr:from>
    <xdr:ext cx="534377" cy="259045"/>
    <xdr:sp macro="" textlink="">
      <xdr:nvSpPr>
        <xdr:cNvPr id="127" name="テキスト ボックス 126"/>
        <xdr:cNvSpPr txBox="1"/>
      </xdr:nvSpPr>
      <xdr:spPr>
        <a:xfrm>
          <a:off x="1752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68596</xdr:rowOff>
    </xdr:from>
    <xdr:ext cx="534377" cy="259045"/>
    <xdr:sp macro="" textlink="">
      <xdr:nvSpPr>
        <xdr:cNvPr id="129" name="テキスト ボックス 128"/>
        <xdr:cNvSpPr txBox="1"/>
      </xdr:nvSpPr>
      <xdr:spPr>
        <a:xfrm>
          <a:off x="863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132014</xdr:rowOff>
    </xdr:from>
    <xdr:to>
      <xdr:col>24</xdr:col>
      <xdr:colOff>114300</xdr:colOff>
      <xdr:row>57</xdr:row>
      <xdr:rowOff>62164</xdr:rowOff>
    </xdr:to>
    <xdr:sp macro="" textlink="">
      <xdr:nvSpPr>
        <xdr:cNvPr id="135" name="楕円 134"/>
        <xdr:cNvSpPr/>
      </xdr:nvSpPr>
      <xdr:spPr>
        <a:xfrm>
          <a:off x="4584700" y="973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46941</xdr:rowOff>
    </xdr:from>
    <xdr:ext cx="534377" cy="259045"/>
    <xdr:sp macro="" textlink="">
      <xdr:nvSpPr>
        <xdr:cNvPr id="136" name="総務費該当値テキスト"/>
        <xdr:cNvSpPr txBox="1"/>
      </xdr:nvSpPr>
      <xdr:spPr>
        <a:xfrm>
          <a:off x="4686300" y="964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7624</xdr:rowOff>
    </xdr:from>
    <xdr:to>
      <xdr:col>20</xdr:col>
      <xdr:colOff>38100</xdr:colOff>
      <xdr:row>57</xdr:row>
      <xdr:rowOff>109224</xdr:rowOff>
    </xdr:to>
    <xdr:sp macro="" textlink="">
      <xdr:nvSpPr>
        <xdr:cNvPr id="137" name="楕円 136"/>
        <xdr:cNvSpPr/>
      </xdr:nvSpPr>
      <xdr:spPr>
        <a:xfrm>
          <a:off x="3746500" y="97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100351</xdr:rowOff>
    </xdr:from>
    <xdr:ext cx="534377" cy="259045"/>
    <xdr:sp macro="" textlink="">
      <xdr:nvSpPr>
        <xdr:cNvPr id="138" name="テキスト ボックス 137"/>
        <xdr:cNvSpPr txBox="1"/>
      </xdr:nvSpPr>
      <xdr:spPr>
        <a:xfrm>
          <a:off x="3530111" y="987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96586</xdr:rowOff>
    </xdr:from>
    <xdr:to>
      <xdr:col>15</xdr:col>
      <xdr:colOff>101600</xdr:colOff>
      <xdr:row>55</xdr:row>
      <xdr:rowOff>26736</xdr:rowOff>
    </xdr:to>
    <xdr:sp macro="" textlink="">
      <xdr:nvSpPr>
        <xdr:cNvPr id="139" name="楕円 138"/>
        <xdr:cNvSpPr/>
      </xdr:nvSpPr>
      <xdr:spPr>
        <a:xfrm>
          <a:off x="2857500" y="935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17863</xdr:rowOff>
    </xdr:from>
    <xdr:ext cx="599010" cy="259045"/>
    <xdr:sp macro="" textlink="">
      <xdr:nvSpPr>
        <xdr:cNvPr id="140" name="テキスト ボックス 139"/>
        <xdr:cNvSpPr txBox="1"/>
      </xdr:nvSpPr>
      <xdr:spPr>
        <a:xfrm>
          <a:off x="2608795" y="944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72702</xdr:rowOff>
    </xdr:from>
    <xdr:to>
      <xdr:col>10</xdr:col>
      <xdr:colOff>165100</xdr:colOff>
      <xdr:row>58</xdr:row>
      <xdr:rowOff>2852</xdr:rowOff>
    </xdr:to>
    <xdr:sp macro="" textlink="">
      <xdr:nvSpPr>
        <xdr:cNvPr id="141" name="楕円 140"/>
        <xdr:cNvSpPr/>
      </xdr:nvSpPr>
      <xdr:spPr>
        <a:xfrm>
          <a:off x="1968500" y="98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165429</xdr:rowOff>
    </xdr:from>
    <xdr:ext cx="534377" cy="259045"/>
    <xdr:sp macro="" textlink="">
      <xdr:nvSpPr>
        <xdr:cNvPr id="142" name="テキスト ボックス 141"/>
        <xdr:cNvSpPr txBox="1"/>
      </xdr:nvSpPr>
      <xdr:spPr>
        <a:xfrm>
          <a:off x="1752111" y="99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72199</xdr:rowOff>
    </xdr:from>
    <xdr:to>
      <xdr:col>6</xdr:col>
      <xdr:colOff>38100</xdr:colOff>
      <xdr:row>58</xdr:row>
      <xdr:rowOff>2349</xdr:rowOff>
    </xdr:to>
    <xdr:sp macro="" textlink="">
      <xdr:nvSpPr>
        <xdr:cNvPr id="143" name="楕円 142"/>
        <xdr:cNvSpPr/>
      </xdr:nvSpPr>
      <xdr:spPr>
        <a:xfrm>
          <a:off x="1079500" y="984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164926</xdr:rowOff>
    </xdr:from>
    <xdr:ext cx="534377" cy="259045"/>
    <xdr:sp macro="" textlink="">
      <xdr:nvSpPr>
        <xdr:cNvPr id="144" name="テキスト ボックス 143"/>
        <xdr:cNvSpPr txBox="1"/>
      </xdr:nvSpPr>
      <xdr:spPr>
        <a:xfrm>
          <a:off x="863111" y="99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168635</xdr:rowOff>
    </xdr:from>
    <xdr:to>
      <xdr:col>24</xdr:col>
      <xdr:colOff>63500</xdr:colOff>
      <xdr:row>77</xdr:row>
      <xdr:rowOff>91074</xdr:rowOff>
    </xdr:to>
    <xdr:cxnSp macro="">
      <xdr:nvCxnSpPr>
        <xdr:cNvPr id="176" name="直線コネクタ 175"/>
        <xdr:cNvCxnSpPr/>
      </xdr:nvCxnSpPr>
      <xdr:spPr>
        <a:xfrm>
          <a:off x="3797300" y="13198835"/>
          <a:ext cx="838200" cy="9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168635</xdr:rowOff>
    </xdr:from>
    <xdr:to>
      <xdr:col>19</xdr:col>
      <xdr:colOff>177800</xdr:colOff>
      <xdr:row>78</xdr:row>
      <xdr:rowOff>78381</xdr:rowOff>
    </xdr:to>
    <xdr:cxnSp macro="">
      <xdr:nvCxnSpPr>
        <xdr:cNvPr id="179" name="直線コネクタ 178"/>
        <xdr:cNvCxnSpPr/>
      </xdr:nvCxnSpPr>
      <xdr:spPr>
        <a:xfrm flipV="1">
          <a:off x="2908300" y="13198835"/>
          <a:ext cx="889000" cy="25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78381</xdr:rowOff>
    </xdr:from>
    <xdr:to>
      <xdr:col>15</xdr:col>
      <xdr:colOff>50800</xdr:colOff>
      <xdr:row>78</xdr:row>
      <xdr:rowOff>156628</xdr:rowOff>
    </xdr:to>
    <xdr:cxnSp macro="">
      <xdr:nvCxnSpPr>
        <xdr:cNvPr id="182" name="直線コネクタ 181"/>
        <xdr:cNvCxnSpPr/>
      </xdr:nvCxnSpPr>
      <xdr:spPr>
        <a:xfrm flipV="1">
          <a:off x="2019300" y="13451481"/>
          <a:ext cx="889000" cy="7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156628</xdr:rowOff>
    </xdr:from>
    <xdr:to>
      <xdr:col>10</xdr:col>
      <xdr:colOff>114300</xdr:colOff>
      <xdr:row>79</xdr:row>
      <xdr:rowOff>28546</xdr:rowOff>
    </xdr:to>
    <xdr:cxnSp macro="">
      <xdr:nvCxnSpPr>
        <xdr:cNvPr id="185" name="直線コネクタ 184"/>
        <xdr:cNvCxnSpPr/>
      </xdr:nvCxnSpPr>
      <xdr:spPr>
        <a:xfrm flipV="1">
          <a:off x="1130300" y="13529728"/>
          <a:ext cx="889000" cy="4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166304</xdr:rowOff>
    </xdr:from>
    <xdr:ext cx="599010" cy="259045"/>
    <xdr:sp macro="" textlink="">
      <xdr:nvSpPr>
        <xdr:cNvPr id="187" name="テキスト ボックス 186"/>
        <xdr:cNvSpPr txBox="1"/>
      </xdr:nvSpPr>
      <xdr:spPr>
        <a:xfrm>
          <a:off x="1719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46255</xdr:rowOff>
    </xdr:from>
    <xdr:ext cx="599010" cy="259045"/>
    <xdr:sp macro="" textlink="">
      <xdr:nvSpPr>
        <xdr:cNvPr id="189" name="テキスト ボックス 188"/>
        <xdr:cNvSpPr txBox="1"/>
      </xdr:nvSpPr>
      <xdr:spPr>
        <a:xfrm>
          <a:off x="830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40274</xdr:rowOff>
    </xdr:from>
    <xdr:to>
      <xdr:col>24</xdr:col>
      <xdr:colOff>114300</xdr:colOff>
      <xdr:row>77</xdr:row>
      <xdr:rowOff>141874</xdr:rowOff>
    </xdr:to>
    <xdr:sp macro="" textlink="">
      <xdr:nvSpPr>
        <xdr:cNvPr id="195" name="楕円 194"/>
        <xdr:cNvSpPr/>
      </xdr:nvSpPr>
      <xdr:spPr>
        <a:xfrm>
          <a:off x="4584700" y="1324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18701</xdr:rowOff>
    </xdr:from>
    <xdr:ext cx="599010" cy="259045"/>
    <xdr:sp macro="" textlink="">
      <xdr:nvSpPr>
        <xdr:cNvPr id="196" name="民生費該当値テキスト"/>
        <xdr:cNvSpPr txBox="1"/>
      </xdr:nvSpPr>
      <xdr:spPr>
        <a:xfrm>
          <a:off x="4686300" y="1322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117835</xdr:rowOff>
    </xdr:from>
    <xdr:to>
      <xdr:col>20</xdr:col>
      <xdr:colOff>38100</xdr:colOff>
      <xdr:row>77</xdr:row>
      <xdr:rowOff>47985</xdr:rowOff>
    </xdr:to>
    <xdr:sp macro="" textlink="">
      <xdr:nvSpPr>
        <xdr:cNvPr id="197" name="楕円 196"/>
        <xdr:cNvSpPr/>
      </xdr:nvSpPr>
      <xdr:spPr>
        <a:xfrm>
          <a:off x="3746500" y="131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39112</xdr:rowOff>
    </xdr:from>
    <xdr:ext cx="599010" cy="259045"/>
    <xdr:sp macro="" textlink="">
      <xdr:nvSpPr>
        <xdr:cNvPr id="198" name="テキスト ボックス 197"/>
        <xdr:cNvSpPr txBox="1"/>
      </xdr:nvSpPr>
      <xdr:spPr>
        <a:xfrm>
          <a:off x="3497795" y="1324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27581</xdr:rowOff>
    </xdr:from>
    <xdr:to>
      <xdr:col>15</xdr:col>
      <xdr:colOff>101600</xdr:colOff>
      <xdr:row>78</xdr:row>
      <xdr:rowOff>129181</xdr:rowOff>
    </xdr:to>
    <xdr:sp macro="" textlink="">
      <xdr:nvSpPr>
        <xdr:cNvPr id="199" name="楕円 198"/>
        <xdr:cNvSpPr/>
      </xdr:nvSpPr>
      <xdr:spPr>
        <a:xfrm>
          <a:off x="2857500" y="1340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120308</xdr:rowOff>
    </xdr:from>
    <xdr:ext cx="599010" cy="259045"/>
    <xdr:sp macro="" textlink="">
      <xdr:nvSpPr>
        <xdr:cNvPr id="200" name="テキスト ボックス 199"/>
        <xdr:cNvSpPr txBox="1"/>
      </xdr:nvSpPr>
      <xdr:spPr>
        <a:xfrm>
          <a:off x="2608795" y="1349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105828</xdr:rowOff>
    </xdr:from>
    <xdr:to>
      <xdr:col>10</xdr:col>
      <xdr:colOff>165100</xdr:colOff>
      <xdr:row>79</xdr:row>
      <xdr:rowOff>35978</xdr:rowOff>
    </xdr:to>
    <xdr:sp macro="" textlink="">
      <xdr:nvSpPr>
        <xdr:cNvPr id="201" name="楕円 200"/>
        <xdr:cNvSpPr/>
      </xdr:nvSpPr>
      <xdr:spPr>
        <a:xfrm>
          <a:off x="1968500" y="134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27105</xdr:rowOff>
    </xdr:from>
    <xdr:ext cx="599010" cy="259045"/>
    <xdr:sp macro="" textlink="">
      <xdr:nvSpPr>
        <xdr:cNvPr id="202" name="テキスト ボックス 201"/>
        <xdr:cNvSpPr txBox="1"/>
      </xdr:nvSpPr>
      <xdr:spPr>
        <a:xfrm>
          <a:off x="1719795" y="13571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149196</xdr:rowOff>
    </xdr:from>
    <xdr:to>
      <xdr:col>6</xdr:col>
      <xdr:colOff>38100</xdr:colOff>
      <xdr:row>79</xdr:row>
      <xdr:rowOff>79346</xdr:rowOff>
    </xdr:to>
    <xdr:sp macro="" textlink="">
      <xdr:nvSpPr>
        <xdr:cNvPr id="203" name="楕円 202"/>
        <xdr:cNvSpPr/>
      </xdr:nvSpPr>
      <xdr:spPr>
        <a:xfrm>
          <a:off x="1079500" y="135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70473</xdr:rowOff>
    </xdr:from>
    <xdr:ext cx="599010" cy="259045"/>
    <xdr:sp macro="" textlink="">
      <xdr:nvSpPr>
        <xdr:cNvPr id="204" name="テキスト ボックス 203"/>
        <xdr:cNvSpPr txBox="1"/>
      </xdr:nvSpPr>
      <xdr:spPr>
        <a:xfrm>
          <a:off x="830795" y="1361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60071</xdr:rowOff>
    </xdr:from>
    <xdr:to>
      <xdr:col>24</xdr:col>
      <xdr:colOff>63500</xdr:colOff>
      <xdr:row>97</xdr:row>
      <xdr:rowOff>71642</xdr:rowOff>
    </xdr:to>
    <xdr:cxnSp macro="">
      <xdr:nvCxnSpPr>
        <xdr:cNvPr id="236" name="直線コネクタ 235"/>
        <xdr:cNvCxnSpPr/>
      </xdr:nvCxnSpPr>
      <xdr:spPr>
        <a:xfrm flipV="1">
          <a:off x="3797300" y="16690721"/>
          <a:ext cx="838200" cy="1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66794</xdr:rowOff>
    </xdr:from>
    <xdr:ext cx="534377" cy="259045"/>
    <xdr:sp macro="" textlink="">
      <xdr:nvSpPr>
        <xdr:cNvPr id="237" name="衛生費平均値テキスト"/>
        <xdr:cNvSpPr txBox="1"/>
      </xdr:nvSpPr>
      <xdr:spPr>
        <a:xfrm>
          <a:off x="4686300" y="1669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71642</xdr:rowOff>
    </xdr:from>
    <xdr:to>
      <xdr:col>19</xdr:col>
      <xdr:colOff>177800</xdr:colOff>
      <xdr:row>98</xdr:row>
      <xdr:rowOff>84510</xdr:rowOff>
    </xdr:to>
    <xdr:cxnSp macro="">
      <xdr:nvCxnSpPr>
        <xdr:cNvPr id="239" name="直線コネクタ 238"/>
        <xdr:cNvCxnSpPr/>
      </xdr:nvCxnSpPr>
      <xdr:spPr>
        <a:xfrm flipV="1">
          <a:off x="2908300" y="16702292"/>
          <a:ext cx="889000" cy="18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1" name="テキスト ボックス 240"/>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78566</xdr:rowOff>
    </xdr:from>
    <xdr:to>
      <xdr:col>15</xdr:col>
      <xdr:colOff>50800</xdr:colOff>
      <xdr:row>98</xdr:row>
      <xdr:rowOff>84510</xdr:rowOff>
    </xdr:to>
    <xdr:cxnSp macro="">
      <xdr:nvCxnSpPr>
        <xdr:cNvPr id="242" name="直線コネクタ 241"/>
        <xdr:cNvCxnSpPr/>
      </xdr:nvCxnSpPr>
      <xdr:spPr>
        <a:xfrm>
          <a:off x="2019300" y="1688066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78566</xdr:rowOff>
    </xdr:from>
    <xdr:to>
      <xdr:col>10</xdr:col>
      <xdr:colOff>114300</xdr:colOff>
      <xdr:row>98</xdr:row>
      <xdr:rowOff>105944</xdr:rowOff>
    </xdr:to>
    <xdr:cxnSp macro="">
      <xdr:nvCxnSpPr>
        <xdr:cNvPr id="245" name="直線コネクタ 244"/>
        <xdr:cNvCxnSpPr/>
      </xdr:nvCxnSpPr>
      <xdr:spPr>
        <a:xfrm flipV="1">
          <a:off x="1130300" y="16880666"/>
          <a:ext cx="889000" cy="2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121234</xdr:rowOff>
    </xdr:from>
    <xdr:ext cx="534377" cy="259045"/>
    <xdr:sp macro="" textlink="">
      <xdr:nvSpPr>
        <xdr:cNvPr id="247" name="テキスト ボックス 246"/>
        <xdr:cNvSpPr txBox="1"/>
      </xdr:nvSpPr>
      <xdr:spPr>
        <a:xfrm>
          <a:off x="1752111" y="169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158593</xdr:rowOff>
    </xdr:from>
    <xdr:ext cx="534377" cy="259045"/>
    <xdr:sp macro="" textlink="">
      <xdr:nvSpPr>
        <xdr:cNvPr id="249" name="テキスト ボックス 248"/>
        <xdr:cNvSpPr txBox="1"/>
      </xdr:nvSpPr>
      <xdr:spPr>
        <a:xfrm>
          <a:off x="863111" y="1696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9271</xdr:rowOff>
    </xdr:from>
    <xdr:to>
      <xdr:col>24</xdr:col>
      <xdr:colOff>114300</xdr:colOff>
      <xdr:row>97</xdr:row>
      <xdr:rowOff>110871</xdr:rowOff>
    </xdr:to>
    <xdr:sp macro="" textlink="">
      <xdr:nvSpPr>
        <xdr:cNvPr id="255" name="楕円 254"/>
        <xdr:cNvSpPr/>
      </xdr:nvSpPr>
      <xdr:spPr>
        <a:xfrm>
          <a:off x="4584700" y="166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32148</xdr:rowOff>
    </xdr:from>
    <xdr:ext cx="534377" cy="259045"/>
    <xdr:sp macro="" textlink="">
      <xdr:nvSpPr>
        <xdr:cNvPr id="256" name="衛生費該当値テキスト"/>
        <xdr:cNvSpPr txBox="1"/>
      </xdr:nvSpPr>
      <xdr:spPr>
        <a:xfrm>
          <a:off x="4686300" y="164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20842</xdr:rowOff>
    </xdr:from>
    <xdr:to>
      <xdr:col>20</xdr:col>
      <xdr:colOff>38100</xdr:colOff>
      <xdr:row>97</xdr:row>
      <xdr:rowOff>122442</xdr:rowOff>
    </xdr:to>
    <xdr:sp macro="" textlink="">
      <xdr:nvSpPr>
        <xdr:cNvPr id="257" name="楕円 256"/>
        <xdr:cNvSpPr/>
      </xdr:nvSpPr>
      <xdr:spPr>
        <a:xfrm>
          <a:off x="3746500" y="1665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138969</xdr:rowOff>
    </xdr:from>
    <xdr:ext cx="534377" cy="259045"/>
    <xdr:sp macro="" textlink="">
      <xdr:nvSpPr>
        <xdr:cNvPr id="258" name="テキスト ボックス 257"/>
        <xdr:cNvSpPr txBox="1"/>
      </xdr:nvSpPr>
      <xdr:spPr>
        <a:xfrm>
          <a:off x="3530111" y="1642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33710</xdr:rowOff>
    </xdr:from>
    <xdr:to>
      <xdr:col>15</xdr:col>
      <xdr:colOff>101600</xdr:colOff>
      <xdr:row>98</xdr:row>
      <xdr:rowOff>135310</xdr:rowOff>
    </xdr:to>
    <xdr:sp macro="" textlink="">
      <xdr:nvSpPr>
        <xdr:cNvPr id="259" name="楕円 258"/>
        <xdr:cNvSpPr/>
      </xdr:nvSpPr>
      <xdr:spPr>
        <a:xfrm>
          <a:off x="2857500" y="1683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126437</xdr:rowOff>
    </xdr:from>
    <xdr:ext cx="534377" cy="259045"/>
    <xdr:sp macro="" textlink="">
      <xdr:nvSpPr>
        <xdr:cNvPr id="260" name="テキスト ボックス 259"/>
        <xdr:cNvSpPr txBox="1"/>
      </xdr:nvSpPr>
      <xdr:spPr>
        <a:xfrm>
          <a:off x="2641111" y="1692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27766</xdr:rowOff>
    </xdr:from>
    <xdr:to>
      <xdr:col>10</xdr:col>
      <xdr:colOff>165100</xdr:colOff>
      <xdr:row>98</xdr:row>
      <xdr:rowOff>129366</xdr:rowOff>
    </xdr:to>
    <xdr:sp macro="" textlink="">
      <xdr:nvSpPr>
        <xdr:cNvPr id="261" name="楕円 260"/>
        <xdr:cNvSpPr/>
      </xdr:nvSpPr>
      <xdr:spPr>
        <a:xfrm>
          <a:off x="1968500" y="1682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145893</xdr:rowOff>
    </xdr:from>
    <xdr:ext cx="534377" cy="259045"/>
    <xdr:sp macro="" textlink="">
      <xdr:nvSpPr>
        <xdr:cNvPr id="262" name="テキスト ボックス 261"/>
        <xdr:cNvSpPr txBox="1"/>
      </xdr:nvSpPr>
      <xdr:spPr>
        <a:xfrm>
          <a:off x="1752111" y="1660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55144</xdr:rowOff>
    </xdr:from>
    <xdr:to>
      <xdr:col>6</xdr:col>
      <xdr:colOff>38100</xdr:colOff>
      <xdr:row>98</xdr:row>
      <xdr:rowOff>156744</xdr:rowOff>
    </xdr:to>
    <xdr:sp macro="" textlink="">
      <xdr:nvSpPr>
        <xdr:cNvPr id="263" name="楕円 262"/>
        <xdr:cNvSpPr/>
      </xdr:nvSpPr>
      <xdr:spPr>
        <a:xfrm>
          <a:off x="1079500" y="1685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1821</xdr:rowOff>
    </xdr:from>
    <xdr:ext cx="534377" cy="259045"/>
    <xdr:sp macro="" textlink="">
      <xdr:nvSpPr>
        <xdr:cNvPr id="264" name="テキスト ボックス 263"/>
        <xdr:cNvSpPr txBox="1"/>
      </xdr:nvSpPr>
      <xdr:spPr>
        <a:xfrm>
          <a:off x="863111" y="166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87449</xdr:rowOff>
    </xdr:from>
    <xdr:to>
      <xdr:col>55</xdr:col>
      <xdr:colOff>0</xdr:colOff>
      <xdr:row>38</xdr:row>
      <xdr:rowOff>105084</xdr:rowOff>
    </xdr:to>
    <xdr:cxnSp macro="">
      <xdr:nvCxnSpPr>
        <xdr:cNvPr id="295" name="直線コネクタ 294"/>
        <xdr:cNvCxnSpPr/>
      </xdr:nvCxnSpPr>
      <xdr:spPr>
        <a:xfrm>
          <a:off x="9639300" y="6602549"/>
          <a:ext cx="8382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68181</xdr:rowOff>
    </xdr:from>
    <xdr:to>
      <xdr:col>50</xdr:col>
      <xdr:colOff>114300</xdr:colOff>
      <xdr:row>38</xdr:row>
      <xdr:rowOff>87449</xdr:rowOff>
    </xdr:to>
    <xdr:cxnSp macro="">
      <xdr:nvCxnSpPr>
        <xdr:cNvPr id="298" name="直線コネクタ 297"/>
        <xdr:cNvCxnSpPr/>
      </xdr:nvCxnSpPr>
      <xdr:spPr>
        <a:xfrm>
          <a:off x="8750300" y="6583281"/>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30625</xdr:rowOff>
    </xdr:from>
    <xdr:to>
      <xdr:col>45</xdr:col>
      <xdr:colOff>177800</xdr:colOff>
      <xdr:row>38</xdr:row>
      <xdr:rowOff>68181</xdr:rowOff>
    </xdr:to>
    <xdr:cxnSp macro="">
      <xdr:nvCxnSpPr>
        <xdr:cNvPr id="301" name="直線コネクタ 300"/>
        <xdr:cNvCxnSpPr/>
      </xdr:nvCxnSpPr>
      <xdr:spPr>
        <a:xfrm>
          <a:off x="7861300" y="654572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30625</xdr:rowOff>
    </xdr:from>
    <xdr:to>
      <xdr:col>41</xdr:col>
      <xdr:colOff>50800</xdr:colOff>
      <xdr:row>38</xdr:row>
      <xdr:rowOff>38136</xdr:rowOff>
    </xdr:to>
    <xdr:cxnSp macro="">
      <xdr:nvCxnSpPr>
        <xdr:cNvPr id="304" name="直線コネクタ 303"/>
        <xdr:cNvCxnSpPr/>
      </xdr:nvCxnSpPr>
      <xdr:spPr>
        <a:xfrm flipV="1">
          <a:off x="6972300" y="6545725"/>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6" name="テキスト ボックス 305"/>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8" name="テキスト ボックス 307"/>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54284</xdr:rowOff>
    </xdr:from>
    <xdr:to>
      <xdr:col>55</xdr:col>
      <xdr:colOff>50800</xdr:colOff>
      <xdr:row>38</xdr:row>
      <xdr:rowOff>155884</xdr:rowOff>
    </xdr:to>
    <xdr:sp macro="" textlink="">
      <xdr:nvSpPr>
        <xdr:cNvPr id="314" name="楕円 313"/>
        <xdr:cNvSpPr/>
      </xdr:nvSpPr>
      <xdr:spPr>
        <a:xfrm>
          <a:off x="10426700" y="656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32711</xdr:rowOff>
    </xdr:from>
    <xdr:ext cx="378565" cy="259045"/>
    <xdr:sp macro="" textlink="">
      <xdr:nvSpPr>
        <xdr:cNvPr id="315" name="労働費該当値テキスト"/>
        <xdr:cNvSpPr txBox="1"/>
      </xdr:nvSpPr>
      <xdr:spPr>
        <a:xfrm>
          <a:off x="10528300" y="6547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36649</xdr:rowOff>
    </xdr:from>
    <xdr:to>
      <xdr:col>50</xdr:col>
      <xdr:colOff>165100</xdr:colOff>
      <xdr:row>38</xdr:row>
      <xdr:rowOff>138249</xdr:rowOff>
    </xdr:to>
    <xdr:sp macro="" textlink="">
      <xdr:nvSpPr>
        <xdr:cNvPr id="316" name="楕円 315"/>
        <xdr:cNvSpPr/>
      </xdr:nvSpPr>
      <xdr:spPr>
        <a:xfrm>
          <a:off x="9588500" y="655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129376</xdr:rowOff>
    </xdr:from>
    <xdr:ext cx="378565" cy="259045"/>
    <xdr:sp macro="" textlink="">
      <xdr:nvSpPr>
        <xdr:cNvPr id="317" name="テキスト ボックス 316"/>
        <xdr:cNvSpPr txBox="1"/>
      </xdr:nvSpPr>
      <xdr:spPr>
        <a:xfrm>
          <a:off x="9450017" y="6644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17381</xdr:rowOff>
    </xdr:from>
    <xdr:to>
      <xdr:col>46</xdr:col>
      <xdr:colOff>38100</xdr:colOff>
      <xdr:row>38</xdr:row>
      <xdr:rowOff>118981</xdr:rowOff>
    </xdr:to>
    <xdr:sp macro="" textlink="">
      <xdr:nvSpPr>
        <xdr:cNvPr id="318" name="楕円 317"/>
        <xdr:cNvSpPr/>
      </xdr:nvSpPr>
      <xdr:spPr>
        <a:xfrm>
          <a:off x="8699500" y="65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110108</xdr:rowOff>
    </xdr:from>
    <xdr:ext cx="378565" cy="259045"/>
    <xdr:sp macro="" textlink="">
      <xdr:nvSpPr>
        <xdr:cNvPr id="319" name="テキスト ボックス 318"/>
        <xdr:cNvSpPr txBox="1"/>
      </xdr:nvSpPr>
      <xdr:spPr>
        <a:xfrm>
          <a:off x="8561017" y="6625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151275</xdr:rowOff>
    </xdr:from>
    <xdr:to>
      <xdr:col>41</xdr:col>
      <xdr:colOff>101600</xdr:colOff>
      <xdr:row>38</xdr:row>
      <xdr:rowOff>81425</xdr:rowOff>
    </xdr:to>
    <xdr:sp macro="" textlink="">
      <xdr:nvSpPr>
        <xdr:cNvPr id="320" name="楕円 319"/>
        <xdr:cNvSpPr/>
      </xdr:nvSpPr>
      <xdr:spPr>
        <a:xfrm>
          <a:off x="7810500" y="64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72552</xdr:rowOff>
    </xdr:from>
    <xdr:ext cx="378565" cy="259045"/>
    <xdr:sp macro="" textlink="">
      <xdr:nvSpPr>
        <xdr:cNvPr id="321" name="テキスト ボックス 320"/>
        <xdr:cNvSpPr txBox="1"/>
      </xdr:nvSpPr>
      <xdr:spPr>
        <a:xfrm>
          <a:off x="7672017" y="6587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158786</xdr:rowOff>
    </xdr:from>
    <xdr:to>
      <xdr:col>36</xdr:col>
      <xdr:colOff>165100</xdr:colOff>
      <xdr:row>38</xdr:row>
      <xdr:rowOff>88936</xdr:rowOff>
    </xdr:to>
    <xdr:sp macro="" textlink="">
      <xdr:nvSpPr>
        <xdr:cNvPr id="322" name="楕円 321"/>
        <xdr:cNvSpPr/>
      </xdr:nvSpPr>
      <xdr:spPr>
        <a:xfrm>
          <a:off x="6921500" y="65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80063</xdr:rowOff>
    </xdr:from>
    <xdr:ext cx="378565" cy="259045"/>
    <xdr:sp macro="" textlink="">
      <xdr:nvSpPr>
        <xdr:cNvPr id="323" name="テキスト ボックス 322"/>
        <xdr:cNvSpPr txBox="1"/>
      </xdr:nvSpPr>
      <xdr:spPr>
        <a:xfrm>
          <a:off x="6783017" y="6595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167913</xdr:rowOff>
    </xdr:from>
    <xdr:to>
      <xdr:col>55</xdr:col>
      <xdr:colOff>0</xdr:colOff>
      <xdr:row>57</xdr:row>
      <xdr:rowOff>120307</xdr:rowOff>
    </xdr:to>
    <xdr:cxnSp macro="">
      <xdr:nvCxnSpPr>
        <xdr:cNvPr id="352" name="直線コネクタ 351"/>
        <xdr:cNvCxnSpPr/>
      </xdr:nvCxnSpPr>
      <xdr:spPr>
        <a:xfrm flipV="1">
          <a:off x="9639300" y="9769113"/>
          <a:ext cx="838200" cy="12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120307</xdr:rowOff>
    </xdr:from>
    <xdr:to>
      <xdr:col>50</xdr:col>
      <xdr:colOff>114300</xdr:colOff>
      <xdr:row>58</xdr:row>
      <xdr:rowOff>62376</xdr:rowOff>
    </xdr:to>
    <xdr:cxnSp macro="">
      <xdr:nvCxnSpPr>
        <xdr:cNvPr id="355" name="直線コネクタ 354"/>
        <xdr:cNvCxnSpPr/>
      </xdr:nvCxnSpPr>
      <xdr:spPr>
        <a:xfrm flipV="1">
          <a:off x="8750300" y="9892957"/>
          <a:ext cx="889000" cy="11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51898</xdr:rowOff>
    </xdr:from>
    <xdr:to>
      <xdr:col>45</xdr:col>
      <xdr:colOff>177800</xdr:colOff>
      <xdr:row>58</xdr:row>
      <xdr:rowOff>62376</xdr:rowOff>
    </xdr:to>
    <xdr:cxnSp macro="">
      <xdr:nvCxnSpPr>
        <xdr:cNvPr id="358" name="直線コネクタ 357"/>
        <xdr:cNvCxnSpPr/>
      </xdr:nvCxnSpPr>
      <xdr:spPr>
        <a:xfrm>
          <a:off x="7861300" y="9995998"/>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45479</xdr:rowOff>
    </xdr:from>
    <xdr:to>
      <xdr:col>41</xdr:col>
      <xdr:colOff>50800</xdr:colOff>
      <xdr:row>58</xdr:row>
      <xdr:rowOff>51898</xdr:rowOff>
    </xdr:to>
    <xdr:cxnSp macro="">
      <xdr:nvCxnSpPr>
        <xdr:cNvPr id="361" name="直線コネクタ 360"/>
        <xdr:cNvCxnSpPr/>
      </xdr:nvCxnSpPr>
      <xdr:spPr>
        <a:xfrm>
          <a:off x="6972300" y="9989579"/>
          <a:ext cx="889000" cy="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3" name="テキスト ボックス 362"/>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65" name="テキスト ボックス 364"/>
        <xdr:cNvSpPr txBox="1"/>
      </xdr:nvSpPr>
      <xdr:spPr>
        <a:xfrm>
          <a:off x="6705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117113</xdr:rowOff>
    </xdr:from>
    <xdr:to>
      <xdr:col>55</xdr:col>
      <xdr:colOff>50800</xdr:colOff>
      <xdr:row>57</xdr:row>
      <xdr:rowOff>47263</xdr:rowOff>
    </xdr:to>
    <xdr:sp macro="" textlink="">
      <xdr:nvSpPr>
        <xdr:cNvPr id="371" name="楕円 370"/>
        <xdr:cNvSpPr/>
      </xdr:nvSpPr>
      <xdr:spPr>
        <a:xfrm>
          <a:off x="10426700" y="97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95540</xdr:rowOff>
    </xdr:from>
    <xdr:ext cx="534377" cy="259045"/>
    <xdr:sp macro="" textlink="">
      <xdr:nvSpPr>
        <xdr:cNvPr id="372" name="農林水産業費該当値テキスト"/>
        <xdr:cNvSpPr txBox="1"/>
      </xdr:nvSpPr>
      <xdr:spPr>
        <a:xfrm>
          <a:off x="10528300" y="969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69507</xdr:rowOff>
    </xdr:from>
    <xdr:to>
      <xdr:col>50</xdr:col>
      <xdr:colOff>165100</xdr:colOff>
      <xdr:row>57</xdr:row>
      <xdr:rowOff>171107</xdr:rowOff>
    </xdr:to>
    <xdr:sp macro="" textlink="">
      <xdr:nvSpPr>
        <xdr:cNvPr id="373" name="楕円 372"/>
        <xdr:cNvSpPr/>
      </xdr:nvSpPr>
      <xdr:spPr>
        <a:xfrm>
          <a:off x="9588500" y="984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162234</xdr:rowOff>
    </xdr:from>
    <xdr:ext cx="534377" cy="259045"/>
    <xdr:sp macro="" textlink="">
      <xdr:nvSpPr>
        <xdr:cNvPr id="374" name="テキスト ボックス 373"/>
        <xdr:cNvSpPr txBox="1"/>
      </xdr:nvSpPr>
      <xdr:spPr>
        <a:xfrm>
          <a:off x="9372111" y="993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11576</xdr:rowOff>
    </xdr:from>
    <xdr:to>
      <xdr:col>46</xdr:col>
      <xdr:colOff>38100</xdr:colOff>
      <xdr:row>58</xdr:row>
      <xdr:rowOff>113176</xdr:rowOff>
    </xdr:to>
    <xdr:sp macro="" textlink="">
      <xdr:nvSpPr>
        <xdr:cNvPr id="375" name="楕円 374"/>
        <xdr:cNvSpPr/>
      </xdr:nvSpPr>
      <xdr:spPr>
        <a:xfrm>
          <a:off x="8699500" y="99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104303</xdr:rowOff>
    </xdr:from>
    <xdr:ext cx="469744" cy="259045"/>
    <xdr:sp macro="" textlink="">
      <xdr:nvSpPr>
        <xdr:cNvPr id="376" name="テキスト ボックス 375"/>
        <xdr:cNvSpPr txBox="1"/>
      </xdr:nvSpPr>
      <xdr:spPr>
        <a:xfrm>
          <a:off x="8515428" y="1004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1098</xdr:rowOff>
    </xdr:from>
    <xdr:to>
      <xdr:col>41</xdr:col>
      <xdr:colOff>101600</xdr:colOff>
      <xdr:row>58</xdr:row>
      <xdr:rowOff>102698</xdr:rowOff>
    </xdr:to>
    <xdr:sp macro="" textlink="">
      <xdr:nvSpPr>
        <xdr:cNvPr id="377" name="楕円 376"/>
        <xdr:cNvSpPr/>
      </xdr:nvSpPr>
      <xdr:spPr>
        <a:xfrm>
          <a:off x="7810500" y="99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93825</xdr:rowOff>
    </xdr:from>
    <xdr:ext cx="469744" cy="259045"/>
    <xdr:sp macro="" textlink="">
      <xdr:nvSpPr>
        <xdr:cNvPr id="378" name="テキスト ボックス 377"/>
        <xdr:cNvSpPr txBox="1"/>
      </xdr:nvSpPr>
      <xdr:spPr>
        <a:xfrm>
          <a:off x="7626428" y="1003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166129</xdr:rowOff>
    </xdr:from>
    <xdr:to>
      <xdr:col>36</xdr:col>
      <xdr:colOff>165100</xdr:colOff>
      <xdr:row>58</xdr:row>
      <xdr:rowOff>96279</xdr:rowOff>
    </xdr:to>
    <xdr:sp macro="" textlink="">
      <xdr:nvSpPr>
        <xdr:cNvPr id="379" name="楕円 378"/>
        <xdr:cNvSpPr/>
      </xdr:nvSpPr>
      <xdr:spPr>
        <a:xfrm>
          <a:off x="6921500" y="993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87406</xdr:rowOff>
    </xdr:from>
    <xdr:ext cx="469744" cy="259045"/>
    <xdr:sp macro="" textlink="">
      <xdr:nvSpPr>
        <xdr:cNvPr id="380" name="テキスト ボックス 379"/>
        <xdr:cNvSpPr txBox="1"/>
      </xdr:nvSpPr>
      <xdr:spPr>
        <a:xfrm>
          <a:off x="6737428" y="100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127791</xdr:rowOff>
    </xdr:from>
    <xdr:to>
      <xdr:col>55</xdr:col>
      <xdr:colOff>0</xdr:colOff>
      <xdr:row>76</xdr:row>
      <xdr:rowOff>149667</xdr:rowOff>
    </xdr:to>
    <xdr:cxnSp macro="">
      <xdr:nvCxnSpPr>
        <xdr:cNvPr id="407" name="直線コネクタ 406"/>
        <xdr:cNvCxnSpPr/>
      </xdr:nvCxnSpPr>
      <xdr:spPr>
        <a:xfrm>
          <a:off x="9639300" y="13157991"/>
          <a:ext cx="838200" cy="2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127791</xdr:rowOff>
    </xdr:from>
    <xdr:to>
      <xdr:col>50</xdr:col>
      <xdr:colOff>114300</xdr:colOff>
      <xdr:row>76</xdr:row>
      <xdr:rowOff>138534</xdr:rowOff>
    </xdr:to>
    <xdr:cxnSp macro="">
      <xdr:nvCxnSpPr>
        <xdr:cNvPr id="410" name="直線コネクタ 409"/>
        <xdr:cNvCxnSpPr/>
      </xdr:nvCxnSpPr>
      <xdr:spPr>
        <a:xfrm flipV="1">
          <a:off x="8750300" y="13157991"/>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138534</xdr:rowOff>
    </xdr:from>
    <xdr:to>
      <xdr:col>45</xdr:col>
      <xdr:colOff>177800</xdr:colOff>
      <xdr:row>77</xdr:row>
      <xdr:rowOff>38430</xdr:rowOff>
    </xdr:to>
    <xdr:cxnSp macro="">
      <xdr:nvCxnSpPr>
        <xdr:cNvPr id="413" name="直線コネクタ 412"/>
        <xdr:cNvCxnSpPr/>
      </xdr:nvCxnSpPr>
      <xdr:spPr>
        <a:xfrm flipV="1">
          <a:off x="7861300" y="13168734"/>
          <a:ext cx="889000" cy="7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xdr:cNvSpPr txBox="1"/>
      </xdr:nvSpPr>
      <xdr:spPr>
        <a:xfrm>
          <a:off x="8483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38430</xdr:rowOff>
    </xdr:from>
    <xdr:to>
      <xdr:col>41</xdr:col>
      <xdr:colOff>50800</xdr:colOff>
      <xdr:row>77</xdr:row>
      <xdr:rowOff>74457</xdr:rowOff>
    </xdr:to>
    <xdr:cxnSp macro="">
      <xdr:nvCxnSpPr>
        <xdr:cNvPr id="416" name="直線コネクタ 415"/>
        <xdr:cNvCxnSpPr/>
      </xdr:nvCxnSpPr>
      <xdr:spPr>
        <a:xfrm flipV="1">
          <a:off x="6972300" y="13240080"/>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37040</xdr:rowOff>
    </xdr:from>
    <xdr:ext cx="534377" cy="259045"/>
    <xdr:sp macro="" textlink="">
      <xdr:nvSpPr>
        <xdr:cNvPr id="418" name="テキスト ボックス 417"/>
        <xdr:cNvSpPr txBox="1"/>
      </xdr:nvSpPr>
      <xdr:spPr>
        <a:xfrm>
          <a:off x="7594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0" name="テキスト ボックス 419"/>
        <xdr:cNvSpPr txBox="1"/>
      </xdr:nvSpPr>
      <xdr:spPr>
        <a:xfrm>
          <a:off x="6705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98867</xdr:rowOff>
    </xdr:from>
    <xdr:to>
      <xdr:col>55</xdr:col>
      <xdr:colOff>50800</xdr:colOff>
      <xdr:row>77</xdr:row>
      <xdr:rowOff>29017</xdr:rowOff>
    </xdr:to>
    <xdr:sp macro="" textlink="">
      <xdr:nvSpPr>
        <xdr:cNvPr id="426" name="楕円 425"/>
        <xdr:cNvSpPr/>
      </xdr:nvSpPr>
      <xdr:spPr>
        <a:xfrm>
          <a:off x="10426700" y="1312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77294</xdr:rowOff>
    </xdr:from>
    <xdr:ext cx="534377" cy="259045"/>
    <xdr:sp macro="" textlink="">
      <xdr:nvSpPr>
        <xdr:cNvPr id="427" name="商工費該当値テキスト"/>
        <xdr:cNvSpPr txBox="1"/>
      </xdr:nvSpPr>
      <xdr:spPr>
        <a:xfrm>
          <a:off x="10528300" y="1310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76991</xdr:rowOff>
    </xdr:from>
    <xdr:to>
      <xdr:col>50</xdr:col>
      <xdr:colOff>165100</xdr:colOff>
      <xdr:row>77</xdr:row>
      <xdr:rowOff>7141</xdr:rowOff>
    </xdr:to>
    <xdr:sp macro="" textlink="">
      <xdr:nvSpPr>
        <xdr:cNvPr id="428" name="楕円 427"/>
        <xdr:cNvSpPr/>
      </xdr:nvSpPr>
      <xdr:spPr>
        <a:xfrm>
          <a:off x="9588500" y="1310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169718</xdr:rowOff>
    </xdr:from>
    <xdr:ext cx="534377" cy="259045"/>
    <xdr:sp macro="" textlink="">
      <xdr:nvSpPr>
        <xdr:cNvPr id="429" name="テキスト ボックス 428"/>
        <xdr:cNvSpPr txBox="1"/>
      </xdr:nvSpPr>
      <xdr:spPr>
        <a:xfrm>
          <a:off x="9372111" y="1319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87734</xdr:rowOff>
    </xdr:from>
    <xdr:to>
      <xdr:col>46</xdr:col>
      <xdr:colOff>38100</xdr:colOff>
      <xdr:row>77</xdr:row>
      <xdr:rowOff>17884</xdr:rowOff>
    </xdr:to>
    <xdr:sp macro="" textlink="">
      <xdr:nvSpPr>
        <xdr:cNvPr id="430" name="楕円 429"/>
        <xdr:cNvSpPr/>
      </xdr:nvSpPr>
      <xdr:spPr>
        <a:xfrm>
          <a:off x="8699500" y="1311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xdr:rowOff>
    </xdr:from>
    <xdr:ext cx="534377" cy="259045"/>
    <xdr:sp macro="" textlink="">
      <xdr:nvSpPr>
        <xdr:cNvPr id="431" name="テキスト ボックス 430"/>
        <xdr:cNvSpPr txBox="1"/>
      </xdr:nvSpPr>
      <xdr:spPr>
        <a:xfrm>
          <a:off x="8483111" y="1321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159080</xdr:rowOff>
    </xdr:from>
    <xdr:to>
      <xdr:col>41</xdr:col>
      <xdr:colOff>101600</xdr:colOff>
      <xdr:row>77</xdr:row>
      <xdr:rowOff>89230</xdr:rowOff>
    </xdr:to>
    <xdr:sp macro="" textlink="">
      <xdr:nvSpPr>
        <xdr:cNvPr id="432" name="楕円 431"/>
        <xdr:cNvSpPr/>
      </xdr:nvSpPr>
      <xdr:spPr>
        <a:xfrm>
          <a:off x="7810500" y="131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80357</xdr:rowOff>
    </xdr:from>
    <xdr:ext cx="534377" cy="259045"/>
    <xdr:sp macro="" textlink="">
      <xdr:nvSpPr>
        <xdr:cNvPr id="433" name="テキスト ボックス 432"/>
        <xdr:cNvSpPr txBox="1"/>
      </xdr:nvSpPr>
      <xdr:spPr>
        <a:xfrm>
          <a:off x="7594111" y="1328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23657</xdr:rowOff>
    </xdr:from>
    <xdr:to>
      <xdr:col>36</xdr:col>
      <xdr:colOff>165100</xdr:colOff>
      <xdr:row>77</xdr:row>
      <xdr:rowOff>125257</xdr:rowOff>
    </xdr:to>
    <xdr:sp macro="" textlink="">
      <xdr:nvSpPr>
        <xdr:cNvPr id="434" name="楕円 433"/>
        <xdr:cNvSpPr/>
      </xdr:nvSpPr>
      <xdr:spPr>
        <a:xfrm>
          <a:off x="6921500" y="1322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116384</xdr:rowOff>
    </xdr:from>
    <xdr:ext cx="534377" cy="259045"/>
    <xdr:sp macro="" textlink="">
      <xdr:nvSpPr>
        <xdr:cNvPr id="435" name="テキスト ボックス 434"/>
        <xdr:cNvSpPr txBox="1"/>
      </xdr:nvSpPr>
      <xdr:spPr>
        <a:xfrm>
          <a:off x="6705111" y="1331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109271</xdr:rowOff>
    </xdr:from>
    <xdr:to>
      <xdr:col>55</xdr:col>
      <xdr:colOff>0</xdr:colOff>
      <xdr:row>97</xdr:row>
      <xdr:rowOff>134862</xdr:rowOff>
    </xdr:to>
    <xdr:cxnSp macro="">
      <xdr:nvCxnSpPr>
        <xdr:cNvPr id="465" name="直線コネクタ 464"/>
        <xdr:cNvCxnSpPr/>
      </xdr:nvCxnSpPr>
      <xdr:spPr>
        <a:xfrm>
          <a:off x="9639300" y="16739921"/>
          <a:ext cx="838200" cy="2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109271</xdr:rowOff>
    </xdr:from>
    <xdr:to>
      <xdr:col>50</xdr:col>
      <xdr:colOff>114300</xdr:colOff>
      <xdr:row>97</xdr:row>
      <xdr:rowOff>120802</xdr:rowOff>
    </xdr:to>
    <xdr:cxnSp macro="">
      <xdr:nvCxnSpPr>
        <xdr:cNvPr id="468" name="直線コネクタ 467"/>
        <xdr:cNvCxnSpPr/>
      </xdr:nvCxnSpPr>
      <xdr:spPr>
        <a:xfrm flipV="1">
          <a:off x="8750300" y="16739921"/>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3480</xdr:rowOff>
    </xdr:from>
    <xdr:to>
      <xdr:col>45</xdr:col>
      <xdr:colOff>177800</xdr:colOff>
      <xdr:row>97</xdr:row>
      <xdr:rowOff>120802</xdr:rowOff>
    </xdr:to>
    <xdr:cxnSp macro="">
      <xdr:nvCxnSpPr>
        <xdr:cNvPr id="471" name="直線コネクタ 470"/>
        <xdr:cNvCxnSpPr/>
      </xdr:nvCxnSpPr>
      <xdr:spPr>
        <a:xfrm>
          <a:off x="7861300" y="16634130"/>
          <a:ext cx="889000" cy="11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100940</xdr:rowOff>
    </xdr:from>
    <xdr:to>
      <xdr:col>41</xdr:col>
      <xdr:colOff>50800</xdr:colOff>
      <xdr:row>97</xdr:row>
      <xdr:rowOff>3480</xdr:rowOff>
    </xdr:to>
    <xdr:cxnSp macro="">
      <xdr:nvCxnSpPr>
        <xdr:cNvPr id="474" name="直線コネクタ 473"/>
        <xdr:cNvCxnSpPr/>
      </xdr:nvCxnSpPr>
      <xdr:spPr>
        <a:xfrm>
          <a:off x="6972300" y="16560140"/>
          <a:ext cx="889000" cy="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154779</xdr:rowOff>
    </xdr:from>
    <xdr:ext cx="534377" cy="259045"/>
    <xdr:sp macro="" textlink="">
      <xdr:nvSpPr>
        <xdr:cNvPr id="476" name="テキスト ボックス 475"/>
        <xdr:cNvSpPr txBox="1"/>
      </xdr:nvSpPr>
      <xdr:spPr>
        <a:xfrm>
          <a:off x="7594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120159</xdr:rowOff>
    </xdr:from>
    <xdr:ext cx="534377" cy="259045"/>
    <xdr:sp macro="" textlink="">
      <xdr:nvSpPr>
        <xdr:cNvPr id="478" name="テキスト ボックス 477"/>
        <xdr:cNvSpPr txBox="1"/>
      </xdr:nvSpPr>
      <xdr:spPr>
        <a:xfrm>
          <a:off x="6705111"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84062</xdr:rowOff>
    </xdr:from>
    <xdr:to>
      <xdr:col>55</xdr:col>
      <xdr:colOff>50800</xdr:colOff>
      <xdr:row>98</xdr:row>
      <xdr:rowOff>14212</xdr:rowOff>
    </xdr:to>
    <xdr:sp macro="" textlink="">
      <xdr:nvSpPr>
        <xdr:cNvPr id="484" name="楕円 483"/>
        <xdr:cNvSpPr/>
      </xdr:nvSpPr>
      <xdr:spPr>
        <a:xfrm>
          <a:off x="10426700" y="167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62489</xdr:rowOff>
    </xdr:from>
    <xdr:ext cx="534377" cy="259045"/>
    <xdr:sp macro="" textlink="">
      <xdr:nvSpPr>
        <xdr:cNvPr id="485" name="土木費該当値テキスト"/>
        <xdr:cNvSpPr txBox="1"/>
      </xdr:nvSpPr>
      <xdr:spPr>
        <a:xfrm>
          <a:off x="10528300" y="166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58471</xdr:rowOff>
    </xdr:from>
    <xdr:to>
      <xdr:col>50</xdr:col>
      <xdr:colOff>165100</xdr:colOff>
      <xdr:row>97</xdr:row>
      <xdr:rowOff>160071</xdr:rowOff>
    </xdr:to>
    <xdr:sp macro="" textlink="">
      <xdr:nvSpPr>
        <xdr:cNvPr id="486" name="楕円 485"/>
        <xdr:cNvSpPr/>
      </xdr:nvSpPr>
      <xdr:spPr>
        <a:xfrm>
          <a:off x="9588500" y="166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151198</xdr:rowOff>
    </xdr:from>
    <xdr:ext cx="534377" cy="259045"/>
    <xdr:sp macro="" textlink="">
      <xdr:nvSpPr>
        <xdr:cNvPr id="487" name="テキスト ボックス 486"/>
        <xdr:cNvSpPr txBox="1"/>
      </xdr:nvSpPr>
      <xdr:spPr>
        <a:xfrm>
          <a:off x="9372111" y="167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70002</xdr:rowOff>
    </xdr:from>
    <xdr:to>
      <xdr:col>46</xdr:col>
      <xdr:colOff>38100</xdr:colOff>
      <xdr:row>98</xdr:row>
      <xdr:rowOff>152</xdr:rowOff>
    </xdr:to>
    <xdr:sp macro="" textlink="">
      <xdr:nvSpPr>
        <xdr:cNvPr id="488" name="楕円 487"/>
        <xdr:cNvSpPr/>
      </xdr:nvSpPr>
      <xdr:spPr>
        <a:xfrm>
          <a:off x="8699500" y="1670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162729</xdr:rowOff>
    </xdr:from>
    <xdr:ext cx="534377" cy="259045"/>
    <xdr:sp macro="" textlink="">
      <xdr:nvSpPr>
        <xdr:cNvPr id="489" name="テキスト ボックス 488"/>
        <xdr:cNvSpPr txBox="1"/>
      </xdr:nvSpPr>
      <xdr:spPr>
        <a:xfrm>
          <a:off x="8483111" y="1679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124130</xdr:rowOff>
    </xdr:from>
    <xdr:to>
      <xdr:col>41</xdr:col>
      <xdr:colOff>101600</xdr:colOff>
      <xdr:row>97</xdr:row>
      <xdr:rowOff>54280</xdr:rowOff>
    </xdr:to>
    <xdr:sp macro="" textlink="">
      <xdr:nvSpPr>
        <xdr:cNvPr id="490" name="楕円 489"/>
        <xdr:cNvSpPr/>
      </xdr:nvSpPr>
      <xdr:spPr>
        <a:xfrm>
          <a:off x="7810500" y="165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70807</xdr:rowOff>
    </xdr:from>
    <xdr:ext cx="534377" cy="259045"/>
    <xdr:sp macro="" textlink="">
      <xdr:nvSpPr>
        <xdr:cNvPr id="491" name="テキスト ボックス 490"/>
        <xdr:cNvSpPr txBox="1"/>
      </xdr:nvSpPr>
      <xdr:spPr>
        <a:xfrm>
          <a:off x="7594111" y="1635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50140</xdr:rowOff>
    </xdr:from>
    <xdr:to>
      <xdr:col>36</xdr:col>
      <xdr:colOff>165100</xdr:colOff>
      <xdr:row>96</xdr:row>
      <xdr:rowOff>151740</xdr:rowOff>
    </xdr:to>
    <xdr:sp macro="" textlink="">
      <xdr:nvSpPr>
        <xdr:cNvPr id="492" name="楕円 491"/>
        <xdr:cNvSpPr/>
      </xdr:nvSpPr>
      <xdr:spPr>
        <a:xfrm>
          <a:off x="6921500" y="1650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168267</xdr:rowOff>
    </xdr:from>
    <xdr:ext cx="534377" cy="259045"/>
    <xdr:sp macro="" textlink="">
      <xdr:nvSpPr>
        <xdr:cNvPr id="493" name="テキスト ボックス 492"/>
        <xdr:cNvSpPr txBox="1"/>
      </xdr:nvSpPr>
      <xdr:spPr>
        <a:xfrm>
          <a:off x="6705111" y="162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26124</xdr:rowOff>
    </xdr:from>
    <xdr:to>
      <xdr:col>85</xdr:col>
      <xdr:colOff>127000</xdr:colOff>
      <xdr:row>36</xdr:row>
      <xdr:rowOff>138900</xdr:rowOff>
    </xdr:to>
    <xdr:cxnSp macro="">
      <xdr:nvCxnSpPr>
        <xdr:cNvPr id="523" name="直線コネクタ 522"/>
        <xdr:cNvCxnSpPr/>
      </xdr:nvCxnSpPr>
      <xdr:spPr>
        <a:xfrm>
          <a:off x="15481300" y="6198324"/>
          <a:ext cx="8382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56299</xdr:rowOff>
    </xdr:from>
    <xdr:to>
      <xdr:col>81</xdr:col>
      <xdr:colOff>50800</xdr:colOff>
      <xdr:row>36</xdr:row>
      <xdr:rowOff>26124</xdr:rowOff>
    </xdr:to>
    <xdr:cxnSp macro="">
      <xdr:nvCxnSpPr>
        <xdr:cNvPr id="526" name="直線コネクタ 525"/>
        <xdr:cNvCxnSpPr/>
      </xdr:nvCxnSpPr>
      <xdr:spPr>
        <a:xfrm>
          <a:off x="14592300" y="6057049"/>
          <a:ext cx="889000" cy="1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28" name="テキスト ボックス 527"/>
        <xdr:cNvSpPr txBox="1"/>
      </xdr:nvSpPr>
      <xdr:spPr>
        <a:xfrm>
          <a:off x="15214111" y="63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56299</xdr:rowOff>
    </xdr:from>
    <xdr:to>
      <xdr:col>76</xdr:col>
      <xdr:colOff>114300</xdr:colOff>
      <xdr:row>36</xdr:row>
      <xdr:rowOff>83503</xdr:rowOff>
    </xdr:to>
    <xdr:cxnSp macro="">
      <xdr:nvCxnSpPr>
        <xdr:cNvPr id="529" name="直線コネクタ 528"/>
        <xdr:cNvCxnSpPr/>
      </xdr:nvCxnSpPr>
      <xdr:spPr>
        <a:xfrm flipV="1">
          <a:off x="13703300" y="6057049"/>
          <a:ext cx="889000" cy="19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131068</xdr:rowOff>
    </xdr:from>
    <xdr:ext cx="534377" cy="259045"/>
    <xdr:sp macro="" textlink="">
      <xdr:nvSpPr>
        <xdr:cNvPr id="531" name="テキスト ボックス 530"/>
        <xdr:cNvSpPr txBox="1"/>
      </xdr:nvSpPr>
      <xdr:spPr>
        <a:xfrm>
          <a:off x="14325111" y="63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83503</xdr:rowOff>
    </xdr:from>
    <xdr:to>
      <xdr:col>71</xdr:col>
      <xdr:colOff>177800</xdr:colOff>
      <xdr:row>36</xdr:row>
      <xdr:rowOff>93675</xdr:rowOff>
    </xdr:to>
    <xdr:cxnSp macro="">
      <xdr:nvCxnSpPr>
        <xdr:cNvPr id="532" name="直線コネクタ 531"/>
        <xdr:cNvCxnSpPr/>
      </xdr:nvCxnSpPr>
      <xdr:spPr>
        <a:xfrm flipV="1">
          <a:off x="12814300" y="6255703"/>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14368</xdr:rowOff>
    </xdr:from>
    <xdr:ext cx="534377" cy="259045"/>
    <xdr:sp macro="" textlink="">
      <xdr:nvSpPr>
        <xdr:cNvPr id="534" name="テキスト ボックス 533"/>
        <xdr:cNvSpPr txBox="1"/>
      </xdr:nvSpPr>
      <xdr:spPr>
        <a:xfrm>
          <a:off x="13436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66908</xdr:rowOff>
    </xdr:from>
    <xdr:ext cx="534377" cy="259045"/>
    <xdr:sp macro="" textlink="">
      <xdr:nvSpPr>
        <xdr:cNvPr id="536" name="テキスト ボックス 535"/>
        <xdr:cNvSpPr txBox="1"/>
      </xdr:nvSpPr>
      <xdr:spPr>
        <a:xfrm>
          <a:off x="12547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88100</xdr:rowOff>
    </xdr:from>
    <xdr:to>
      <xdr:col>85</xdr:col>
      <xdr:colOff>177800</xdr:colOff>
      <xdr:row>37</xdr:row>
      <xdr:rowOff>18250</xdr:rowOff>
    </xdr:to>
    <xdr:sp macro="" textlink="">
      <xdr:nvSpPr>
        <xdr:cNvPr id="542" name="楕円 541"/>
        <xdr:cNvSpPr/>
      </xdr:nvSpPr>
      <xdr:spPr>
        <a:xfrm>
          <a:off x="16268700" y="62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66527</xdr:rowOff>
    </xdr:from>
    <xdr:ext cx="534377" cy="259045"/>
    <xdr:sp macro="" textlink="">
      <xdr:nvSpPr>
        <xdr:cNvPr id="543" name="消防費該当値テキスト"/>
        <xdr:cNvSpPr txBox="1"/>
      </xdr:nvSpPr>
      <xdr:spPr>
        <a:xfrm>
          <a:off x="16370300" y="623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146774</xdr:rowOff>
    </xdr:from>
    <xdr:to>
      <xdr:col>81</xdr:col>
      <xdr:colOff>101600</xdr:colOff>
      <xdr:row>36</xdr:row>
      <xdr:rowOff>76924</xdr:rowOff>
    </xdr:to>
    <xdr:sp macro="" textlink="">
      <xdr:nvSpPr>
        <xdr:cNvPr id="544" name="楕円 543"/>
        <xdr:cNvSpPr/>
      </xdr:nvSpPr>
      <xdr:spPr>
        <a:xfrm>
          <a:off x="15430500" y="61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93451</xdr:rowOff>
    </xdr:from>
    <xdr:ext cx="534377" cy="259045"/>
    <xdr:sp macro="" textlink="">
      <xdr:nvSpPr>
        <xdr:cNvPr id="545" name="テキスト ボックス 544"/>
        <xdr:cNvSpPr txBox="1"/>
      </xdr:nvSpPr>
      <xdr:spPr>
        <a:xfrm>
          <a:off x="15214111" y="592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5499</xdr:rowOff>
    </xdr:from>
    <xdr:to>
      <xdr:col>76</xdr:col>
      <xdr:colOff>165100</xdr:colOff>
      <xdr:row>35</xdr:row>
      <xdr:rowOff>107099</xdr:rowOff>
    </xdr:to>
    <xdr:sp macro="" textlink="">
      <xdr:nvSpPr>
        <xdr:cNvPr id="546" name="楕円 545"/>
        <xdr:cNvSpPr/>
      </xdr:nvSpPr>
      <xdr:spPr>
        <a:xfrm>
          <a:off x="14541500" y="60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123626</xdr:rowOff>
    </xdr:from>
    <xdr:ext cx="534377" cy="259045"/>
    <xdr:sp macro="" textlink="">
      <xdr:nvSpPr>
        <xdr:cNvPr id="547" name="テキスト ボックス 546"/>
        <xdr:cNvSpPr txBox="1"/>
      </xdr:nvSpPr>
      <xdr:spPr>
        <a:xfrm>
          <a:off x="14325111" y="578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32703</xdr:rowOff>
    </xdr:from>
    <xdr:to>
      <xdr:col>72</xdr:col>
      <xdr:colOff>38100</xdr:colOff>
      <xdr:row>36</xdr:row>
      <xdr:rowOff>134303</xdr:rowOff>
    </xdr:to>
    <xdr:sp macro="" textlink="">
      <xdr:nvSpPr>
        <xdr:cNvPr id="548" name="楕円 547"/>
        <xdr:cNvSpPr/>
      </xdr:nvSpPr>
      <xdr:spPr>
        <a:xfrm>
          <a:off x="13652500" y="620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150830</xdr:rowOff>
    </xdr:from>
    <xdr:ext cx="534377" cy="259045"/>
    <xdr:sp macro="" textlink="">
      <xdr:nvSpPr>
        <xdr:cNvPr id="549" name="テキスト ボックス 548"/>
        <xdr:cNvSpPr txBox="1"/>
      </xdr:nvSpPr>
      <xdr:spPr>
        <a:xfrm>
          <a:off x="13436111" y="598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42875</xdr:rowOff>
    </xdr:from>
    <xdr:to>
      <xdr:col>67</xdr:col>
      <xdr:colOff>101600</xdr:colOff>
      <xdr:row>36</xdr:row>
      <xdr:rowOff>144475</xdr:rowOff>
    </xdr:to>
    <xdr:sp macro="" textlink="">
      <xdr:nvSpPr>
        <xdr:cNvPr id="550" name="楕円 549"/>
        <xdr:cNvSpPr/>
      </xdr:nvSpPr>
      <xdr:spPr>
        <a:xfrm>
          <a:off x="12763500" y="621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161002</xdr:rowOff>
    </xdr:from>
    <xdr:ext cx="534377" cy="259045"/>
    <xdr:sp macro="" textlink="">
      <xdr:nvSpPr>
        <xdr:cNvPr id="551" name="テキスト ボックス 550"/>
        <xdr:cNvSpPr txBox="1"/>
      </xdr:nvSpPr>
      <xdr:spPr>
        <a:xfrm>
          <a:off x="12547111" y="599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113741</xdr:rowOff>
    </xdr:from>
    <xdr:to>
      <xdr:col>85</xdr:col>
      <xdr:colOff>127000</xdr:colOff>
      <xdr:row>58</xdr:row>
      <xdr:rowOff>12649</xdr:rowOff>
    </xdr:to>
    <xdr:cxnSp macro="">
      <xdr:nvCxnSpPr>
        <xdr:cNvPr id="581" name="直線コネクタ 580"/>
        <xdr:cNvCxnSpPr/>
      </xdr:nvCxnSpPr>
      <xdr:spPr>
        <a:xfrm flipV="1">
          <a:off x="15481300" y="9886391"/>
          <a:ext cx="8382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132182</xdr:rowOff>
    </xdr:from>
    <xdr:to>
      <xdr:col>81</xdr:col>
      <xdr:colOff>50800</xdr:colOff>
      <xdr:row>58</xdr:row>
      <xdr:rowOff>12649</xdr:rowOff>
    </xdr:to>
    <xdr:cxnSp macro="">
      <xdr:nvCxnSpPr>
        <xdr:cNvPr id="584" name="直線コネクタ 583"/>
        <xdr:cNvCxnSpPr/>
      </xdr:nvCxnSpPr>
      <xdr:spPr>
        <a:xfrm>
          <a:off x="14592300" y="9904832"/>
          <a:ext cx="889000" cy="5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54369</xdr:rowOff>
    </xdr:from>
    <xdr:to>
      <xdr:col>76</xdr:col>
      <xdr:colOff>114300</xdr:colOff>
      <xdr:row>57</xdr:row>
      <xdr:rowOff>132182</xdr:rowOff>
    </xdr:to>
    <xdr:cxnSp macro="">
      <xdr:nvCxnSpPr>
        <xdr:cNvPr id="587" name="直線コネクタ 586"/>
        <xdr:cNvCxnSpPr/>
      </xdr:nvCxnSpPr>
      <xdr:spPr>
        <a:xfrm>
          <a:off x="13703300" y="9827019"/>
          <a:ext cx="889000" cy="7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89" name="テキスト ボックス 588"/>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54369</xdr:rowOff>
    </xdr:from>
    <xdr:to>
      <xdr:col>71</xdr:col>
      <xdr:colOff>177800</xdr:colOff>
      <xdr:row>57</xdr:row>
      <xdr:rowOff>69964</xdr:rowOff>
    </xdr:to>
    <xdr:cxnSp macro="">
      <xdr:nvCxnSpPr>
        <xdr:cNvPr id="590" name="直線コネクタ 589"/>
        <xdr:cNvCxnSpPr/>
      </xdr:nvCxnSpPr>
      <xdr:spPr>
        <a:xfrm flipV="1">
          <a:off x="12814300" y="9827019"/>
          <a:ext cx="889000" cy="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2" name="テキスト ボックス 591"/>
        <xdr:cNvSpPr txBox="1"/>
      </xdr:nvSpPr>
      <xdr:spPr>
        <a:xfrm>
          <a:off x="13436111" y="95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141355</xdr:rowOff>
    </xdr:from>
    <xdr:ext cx="534377" cy="259045"/>
    <xdr:sp macro="" textlink="">
      <xdr:nvSpPr>
        <xdr:cNvPr id="594" name="テキスト ボックス 593"/>
        <xdr:cNvSpPr txBox="1"/>
      </xdr:nvSpPr>
      <xdr:spPr>
        <a:xfrm>
          <a:off x="12547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62941</xdr:rowOff>
    </xdr:from>
    <xdr:to>
      <xdr:col>85</xdr:col>
      <xdr:colOff>177800</xdr:colOff>
      <xdr:row>57</xdr:row>
      <xdr:rowOff>164541</xdr:rowOff>
    </xdr:to>
    <xdr:sp macro="" textlink="">
      <xdr:nvSpPr>
        <xdr:cNvPr id="600" name="楕円 599"/>
        <xdr:cNvSpPr/>
      </xdr:nvSpPr>
      <xdr:spPr>
        <a:xfrm>
          <a:off x="16268700" y="98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41368</xdr:rowOff>
    </xdr:from>
    <xdr:ext cx="534377" cy="259045"/>
    <xdr:sp macro="" textlink="">
      <xdr:nvSpPr>
        <xdr:cNvPr id="601" name="教育費該当値テキスト"/>
        <xdr:cNvSpPr txBox="1"/>
      </xdr:nvSpPr>
      <xdr:spPr>
        <a:xfrm>
          <a:off x="16370300" y="98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133299</xdr:rowOff>
    </xdr:from>
    <xdr:to>
      <xdr:col>81</xdr:col>
      <xdr:colOff>101600</xdr:colOff>
      <xdr:row>58</xdr:row>
      <xdr:rowOff>63449</xdr:rowOff>
    </xdr:to>
    <xdr:sp macro="" textlink="">
      <xdr:nvSpPr>
        <xdr:cNvPr id="602" name="楕円 601"/>
        <xdr:cNvSpPr/>
      </xdr:nvSpPr>
      <xdr:spPr>
        <a:xfrm>
          <a:off x="15430500" y="99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54576</xdr:rowOff>
    </xdr:from>
    <xdr:ext cx="534377" cy="259045"/>
    <xdr:sp macro="" textlink="">
      <xdr:nvSpPr>
        <xdr:cNvPr id="603" name="テキスト ボックス 602"/>
        <xdr:cNvSpPr txBox="1"/>
      </xdr:nvSpPr>
      <xdr:spPr>
        <a:xfrm>
          <a:off x="15214111" y="999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81382</xdr:rowOff>
    </xdr:from>
    <xdr:to>
      <xdr:col>76</xdr:col>
      <xdr:colOff>165100</xdr:colOff>
      <xdr:row>58</xdr:row>
      <xdr:rowOff>11532</xdr:rowOff>
    </xdr:to>
    <xdr:sp macro="" textlink="">
      <xdr:nvSpPr>
        <xdr:cNvPr id="604" name="楕円 603"/>
        <xdr:cNvSpPr/>
      </xdr:nvSpPr>
      <xdr:spPr>
        <a:xfrm>
          <a:off x="14541500" y="985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2659</xdr:rowOff>
    </xdr:from>
    <xdr:ext cx="534377" cy="259045"/>
    <xdr:sp macro="" textlink="">
      <xdr:nvSpPr>
        <xdr:cNvPr id="605" name="テキスト ボックス 604"/>
        <xdr:cNvSpPr txBox="1"/>
      </xdr:nvSpPr>
      <xdr:spPr>
        <a:xfrm>
          <a:off x="14325111" y="994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3569</xdr:rowOff>
    </xdr:from>
    <xdr:to>
      <xdr:col>72</xdr:col>
      <xdr:colOff>38100</xdr:colOff>
      <xdr:row>57</xdr:row>
      <xdr:rowOff>105169</xdr:rowOff>
    </xdr:to>
    <xdr:sp macro="" textlink="">
      <xdr:nvSpPr>
        <xdr:cNvPr id="606" name="楕円 605"/>
        <xdr:cNvSpPr/>
      </xdr:nvSpPr>
      <xdr:spPr>
        <a:xfrm>
          <a:off x="13652500" y="97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96296</xdr:rowOff>
    </xdr:from>
    <xdr:ext cx="534377" cy="259045"/>
    <xdr:sp macro="" textlink="">
      <xdr:nvSpPr>
        <xdr:cNvPr id="607" name="テキスト ボックス 606"/>
        <xdr:cNvSpPr txBox="1"/>
      </xdr:nvSpPr>
      <xdr:spPr>
        <a:xfrm>
          <a:off x="13436111" y="986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19164</xdr:rowOff>
    </xdr:from>
    <xdr:to>
      <xdr:col>67</xdr:col>
      <xdr:colOff>101600</xdr:colOff>
      <xdr:row>57</xdr:row>
      <xdr:rowOff>120764</xdr:rowOff>
    </xdr:to>
    <xdr:sp macro="" textlink="">
      <xdr:nvSpPr>
        <xdr:cNvPr id="608" name="楕円 607"/>
        <xdr:cNvSpPr/>
      </xdr:nvSpPr>
      <xdr:spPr>
        <a:xfrm>
          <a:off x="12763500" y="97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137291</xdr:rowOff>
    </xdr:from>
    <xdr:ext cx="534377" cy="259045"/>
    <xdr:sp macro="" textlink="">
      <xdr:nvSpPr>
        <xdr:cNvPr id="609" name="テキスト ボックス 608"/>
        <xdr:cNvSpPr txBox="1"/>
      </xdr:nvSpPr>
      <xdr:spPr>
        <a:xfrm>
          <a:off x="12547111" y="956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82880</xdr:rowOff>
    </xdr:from>
    <xdr:to>
      <xdr:col>85</xdr:col>
      <xdr:colOff>127000</xdr:colOff>
      <xdr:row>95</xdr:row>
      <xdr:rowOff>33401</xdr:rowOff>
    </xdr:to>
    <xdr:cxnSp macro="">
      <xdr:nvCxnSpPr>
        <xdr:cNvPr id="693" name="直線コネクタ 692"/>
        <xdr:cNvCxnSpPr/>
      </xdr:nvCxnSpPr>
      <xdr:spPr>
        <a:xfrm flipV="1">
          <a:off x="15481300" y="16199180"/>
          <a:ext cx="838200" cy="1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115727</xdr:rowOff>
    </xdr:from>
    <xdr:ext cx="534377" cy="259045"/>
    <xdr:sp macro="" textlink="">
      <xdr:nvSpPr>
        <xdr:cNvPr id="694" name="公債費平均値テキスト"/>
        <xdr:cNvSpPr txBox="1"/>
      </xdr:nvSpPr>
      <xdr:spPr>
        <a:xfrm>
          <a:off x="16370300" y="1623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33401</xdr:rowOff>
    </xdr:from>
    <xdr:to>
      <xdr:col>81</xdr:col>
      <xdr:colOff>50800</xdr:colOff>
      <xdr:row>95</xdr:row>
      <xdr:rowOff>54014</xdr:rowOff>
    </xdr:to>
    <xdr:cxnSp macro="">
      <xdr:nvCxnSpPr>
        <xdr:cNvPr id="696" name="直線コネクタ 695"/>
        <xdr:cNvCxnSpPr/>
      </xdr:nvCxnSpPr>
      <xdr:spPr>
        <a:xfrm flipV="1">
          <a:off x="14592300" y="16321151"/>
          <a:ext cx="889000" cy="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54014</xdr:rowOff>
    </xdr:from>
    <xdr:to>
      <xdr:col>76</xdr:col>
      <xdr:colOff>114300</xdr:colOff>
      <xdr:row>95</xdr:row>
      <xdr:rowOff>61888</xdr:rowOff>
    </xdr:to>
    <xdr:cxnSp macro="">
      <xdr:nvCxnSpPr>
        <xdr:cNvPr id="699" name="直線コネクタ 698"/>
        <xdr:cNvCxnSpPr/>
      </xdr:nvCxnSpPr>
      <xdr:spPr>
        <a:xfrm flipV="1">
          <a:off x="13703300" y="16341764"/>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140602</xdr:rowOff>
    </xdr:from>
    <xdr:to>
      <xdr:col>71</xdr:col>
      <xdr:colOff>177800</xdr:colOff>
      <xdr:row>95</xdr:row>
      <xdr:rowOff>61888</xdr:rowOff>
    </xdr:to>
    <xdr:cxnSp macro="">
      <xdr:nvCxnSpPr>
        <xdr:cNvPr id="702" name="直線コネクタ 701"/>
        <xdr:cNvCxnSpPr/>
      </xdr:nvCxnSpPr>
      <xdr:spPr>
        <a:xfrm>
          <a:off x="12814300" y="16256902"/>
          <a:ext cx="889000" cy="9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118076</xdr:rowOff>
    </xdr:from>
    <xdr:ext cx="534377" cy="259045"/>
    <xdr:sp macro="" textlink="">
      <xdr:nvSpPr>
        <xdr:cNvPr id="704" name="テキスト ボックス 703"/>
        <xdr:cNvSpPr txBox="1"/>
      </xdr:nvSpPr>
      <xdr:spPr>
        <a:xfrm>
          <a:off x="13436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132554</xdr:rowOff>
    </xdr:from>
    <xdr:ext cx="534377" cy="259045"/>
    <xdr:sp macro="" textlink="">
      <xdr:nvSpPr>
        <xdr:cNvPr id="706" name="テキスト ボックス 705"/>
        <xdr:cNvSpPr txBox="1"/>
      </xdr:nvSpPr>
      <xdr:spPr>
        <a:xfrm>
          <a:off x="12547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32080</xdr:rowOff>
    </xdr:from>
    <xdr:to>
      <xdr:col>85</xdr:col>
      <xdr:colOff>177800</xdr:colOff>
      <xdr:row>94</xdr:row>
      <xdr:rowOff>133680</xdr:rowOff>
    </xdr:to>
    <xdr:sp macro="" textlink="">
      <xdr:nvSpPr>
        <xdr:cNvPr id="712" name="楕円 711"/>
        <xdr:cNvSpPr/>
      </xdr:nvSpPr>
      <xdr:spPr>
        <a:xfrm>
          <a:off x="16268700" y="161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54957</xdr:rowOff>
    </xdr:from>
    <xdr:ext cx="534377" cy="259045"/>
    <xdr:sp macro="" textlink="">
      <xdr:nvSpPr>
        <xdr:cNvPr id="713" name="公債費該当値テキスト"/>
        <xdr:cNvSpPr txBox="1"/>
      </xdr:nvSpPr>
      <xdr:spPr>
        <a:xfrm>
          <a:off x="16370300" y="1599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154051</xdr:rowOff>
    </xdr:from>
    <xdr:to>
      <xdr:col>81</xdr:col>
      <xdr:colOff>101600</xdr:colOff>
      <xdr:row>95</xdr:row>
      <xdr:rowOff>84201</xdr:rowOff>
    </xdr:to>
    <xdr:sp macro="" textlink="">
      <xdr:nvSpPr>
        <xdr:cNvPr id="714" name="楕円 713"/>
        <xdr:cNvSpPr/>
      </xdr:nvSpPr>
      <xdr:spPr>
        <a:xfrm>
          <a:off x="15430500" y="162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75328</xdr:rowOff>
    </xdr:from>
    <xdr:ext cx="534377" cy="259045"/>
    <xdr:sp macro="" textlink="">
      <xdr:nvSpPr>
        <xdr:cNvPr id="715" name="テキスト ボックス 714"/>
        <xdr:cNvSpPr txBox="1"/>
      </xdr:nvSpPr>
      <xdr:spPr>
        <a:xfrm>
          <a:off x="15214111" y="1636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3214</xdr:rowOff>
    </xdr:from>
    <xdr:to>
      <xdr:col>76</xdr:col>
      <xdr:colOff>165100</xdr:colOff>
      <xdr:row>95</xdr:row>
      <xdr:rowOff>104814</xdr:rowOff>
    </xdr:to>
    <xdr:sp macro="" textlink="">
      <xdr:nvSpPr>
        <xdr:cNvPr id="716" name="楕円 715"/>
        <xdr:cNvSpPr/>
      </xdr:nvSpPr>
      <xdr:spPr>
        <a:xfrm>
          <a:off x="14541500" y="162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95941</xdr:rowOff>
    </xdr:from>
    <xdr:ext cx="534377" cy="259045"/>
    <xdr:sp macro="" textlink="">
      <xdr:nvSpPr>
        <xdr:cNvPr id="717" name="テキスト ボックス 716"/>
        <xdr:cNvSpPr txBox="1"/>
      </xdr:nvSpPr>
      <xdr:spPr>
        <a:xfrm>
          <a:off x="14325111" y="1638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11088</xdr:rowOff>
    </xdr:from>
    <xdr:to>
      <xdr:col>72</xdr:col>
      <xdr:colOff>38100</xdr:colOff>
      <xdr:row>95</xdr:row>
      <xdr:rowOff>112688</xdr:rowOff>
    </xdr:to>
    <xdr:sp macro="" textlink="">
      <xdr:nvSpPr>
        <xdr:cNvPr id="718" name="楕円 717"/>
        <xdr:cNvSpPr/>
      </xdr:nvSpPr>
      <xdr:spPr>
        <a:xfrm>
          <a:off x="13652500" y="1629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129215</xdr:rowOff>
    </xdr:from>
    <xdr:ext cx="534377" cy="259045"/>
    <xdr:sp macro="" textlink="">
      <xdr:nvSpPr>
        <xdr:cNvPr id="719" name="テキスト ボックス 718"/>
        <xdr:cNvSpPr txBox="1"/>
      </xdr:nvSpPr>
      <xdr:spPr>
        <a:xfrm>
          <a:off x="13436111" y="1607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89802</xdr:rowOff>
    </xdr:from>
    <xdr:to>
      <xdr:col>67</xdr:col>
      <xdr:colOff>101600</xdr:colOff>
      <xdr:row>95</xdr:row>
      <xdr:rowOff>19952</xdr:rowOff>
    </xdr:to>
    <xdr:sp macro="" textlink="">
      <xdr:nvSpPr>
        <xdr:cNvPr id="720" name="楕円 719"/>
        <xdr:cNvSpPr/>
      </xdr:nvSpPr>
      <xdr:spPr>
        <a:xfrm>
          <a:off x="12763500" y="162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36479</xdr:rowOff>
    </xdr:from>
    <xdr:ext cx="534377" cy="259045"/>
    <xdr:sp macro="" textlink="">
      <xdr:nvSpPr>
        <xdr:cNvPr id="721" name="テキスト ボックス 720"/>
        <xdr:cNvSpPr txBox="1"/>
      </xdr:nvSpPr>
      <xdr:spPr>
        <a:xfrm>
          <a:off x="12547111" y="159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類似団体平均と比較して高い水準となっているのは、衛生費、公債費であり、主な要因は次のとおりである。</a:t>
          </a:r>
        </a:p>
        <a:p>
          <a:r>
            <a:rPr kumimoji="1" lang="ja-JP" altLang="en-US" sz="1300">
              <a:latin typeface="ＭＳ Ｐゴシック" panose="020B0600070205080204" pitchFamily="50" charset="-128"/>
              <a:ea typeface="ＭＳ Ｐゴシック" panose="020B0600070205080204" pitchFamily="50" charset="-128"/>
            </a:rPr>
            <a:t>衛生費については、病院事業会計への繰出金等が高い水準であることが主な要因である。</a:t>
          </a:r>
        </a:p>
        <a:p>
          <a:r>
            <a:rPr kumimoji="1" lang="ja-JP" altLang="en-US" sz="1300">
              <a:latin typeface="ＭＳ Ｐゴシック" panose="020B0600070205080204" pitchFamily="50" charset="-128"/>
              <a:ea typeface="ＭＳ Ｐゴシック" panose="020B0600070205080204" pitchFamily="50" charset="-128"/>
            </a:rPr>
            <a:t>公債費については、繰上償還を行ったことが主な要因である。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ついては、臨時財政対策債等が減収となったものの、繰入金や地方税が増収となったことや、基金の取り崩しがなくなったことなどから、実質単年度収支及び実質収支額は黒字となり、財政調整基金残高は増加となっている。</a:t>
          </a:r>
        </a:p>
        <a:p>
          <a:r>
            <a:rPr kumimoji="1" lang="ja-JP" altLang="en-US" sz="1400">
              <a:latin typeface="ＭＳ ゴシック" pitchFamily="49" charset="-128"/>
              <a:ea typeface="ＭＳ ゴシック" pitchFamily="49" charset="-128"/>
            </a:rPr>
            <a:t>　今後も、事務事業の見直しなど行財政改革を推進し、健全な行財政運営に努める。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年度以降、赤字額を生じた会計はなく、いずれも黒字であるため、連結実質赤字比率はなく、今後についても赤字額を生じない見込である。</a:t>
          </a:r>
        </a:p>
        <a:p>
          <a:r>
            <a:rPr kumimoji="1" lang="ja-JP" altLang="en-US" sz="1400">
              <a:latin typeface="ＭＳ ゴシック" pitchFamily="49" charset="-128"/>
              <a:ea typeface="ＭＳ ゴシック" pitchFamily="49" charset="-128"/>
            </a:rPr>
            <a:t>　黒字の構成割合については、流動資産の多い水道事業会計が大半を占めており、全体としても黒字額が増加している。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と「公営企業債の元利償還金に対する繰入金」が大きな割合を占めている。元利償還金については、過去に実施した、起債を活用した投資的経費の増嵩により、今後も高水準で推移すると見込まれる。</a:t>
          </a:r>
        </a:p>
        <a:p>
          <a:r>
            <a:rPr kumimoji="1" lang="ja-JP" altLang="en-US" sz="1400">
              <a:latin typeface="ＭＳ ゴシック" pitchFamily="49" charset="-128"/>
              <a:ea typeface="ＭＳ ゴシック" pitchFamily="49" charset="-128"/>
            </a:rPr>
            <a:t>　一方、公営企業債の元利償還金に対する繰入金については、介護老人保健施設事業の企業債の元利償還増などにより増加した。</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おいては、財政調整基金や赤穂ふるさとづくり基金などへの積立てによる充当可能基金が増加したものの、交付税措置を伴う地方債残高の減等による基準財政需要額算入見込額が減少したことにより、充当可能財源等が減少した。</a:t>
          </a:r>
        </a:p>
        <a:p>
          <a:r>
            <a:rPr kumimoji="1" lang="ja-JP" altLang="en-US" sz="1400">
              <a:latin typeface="ＭＳ ゴシック" pitchFamily="49" charset="-128"/>
              <a:ea typeface="ＭＳ ゴシック" pitchFamily="49" charset="-128"/>
            </a:rPr>
            <a:t>　一方で、地方債現在高や公営企業債等繰入見込額が減少したことなどにより、将来負担額も減少した。</a:t>
          </a:r>
        </a:p>
        <a:p>
          <a:r>
            <a:rPr kumimoji="1" lang="ja-JP" altLang="en-US" sz="1400">
              <a:latin typeface="ＭＳ ゴシック" pitchFamily="49" charset="-128"/>
              <a:ea typeface="ＭＳ ゴシック" pitchFamily="49" charset="-128"/>
            </a:rPr>
            <a:t>　結果として、将来負担比率の分子は減少しており、今後も投資的事業の必要性・効果等を考慮した実施等により、債務の圧縮に努める。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兵庫県赤穂市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ふるさとづくり寄付金が増加したことにより赤穂ふるさとづくり基金が増加したことや、前年度決算剰余金を財政調整基金に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万円積み立てたことなどにより、基金全体で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公共施設の老朽化に伴う投資的経費の増嵩や、赤穂市民病院の経営安定化などのため、今後も「財政調整基金」や「都市施設等整備事業基金」の取り崩しを予定しており、基金全体として減少傾向となる。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赤穂ふるさとづくり基金：個性あるふるさとづくり・まちづくりや、歴史遺産と自然環境の保全と活用に関する事業等、歴史ある赤穂市を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次世代に引き継ぐための施策の推進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健康管理施設整備基金：市民の健康の保持と増進及び疾病予防の促進等、健康づくりに資する施設の整備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都市施設等整備事業基金：都市計画事業及び産業振興事業等の円滑かつ適正な執行</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赤穂ふるさとづくり基金：ふるさとづくり寄付金が増加したことにより、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赤穂ふるさとづくり基金：ふるさとづくり寄付金が増加傾向であり、基金残高は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億円程度増加する見込みである。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令和３年度決算における繰越金は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円であったため、法定どおり繰越金の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万円と、決算剰余見込による積立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万円、運用利子分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1,515,324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円を積み立てたことや、当初予算で見込んでいた充当先事業の財政状況が変化し、結果的に基金の取り崩しが発生しなかったことなどにより増加した。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％以上となるように努めており、将来的に発生する公共施設の老朽化に伴う施設等の改修・修繕等にも機動的な対応ができるよう運用していく。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減債基金残高は、繰上償還の財源としたことにより皆減した。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市債を計画的に償還するために、必要があるときは積立てを行い、活用していく。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45,440
44,988
126.85
23,783,289
23,155,223
593,300
13,228,596
27,835,577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年代の人口増加に伴い整備された施設が多いため、高い比率となっている。</a:t>
          </a:r>
        </a:p>
        <a:p>
          <a:r>
            <a:rPr kumimoji="1" lang="ja-JP" altLang="en-US" sz="1100">
              <a:latin typeface="ＭＳ Ｐゴシック" panose="020B0600070205080204" pitchFamily="50" charset="-128"/>
              <a:ea typeface="ＭＳ Ｐゴシック" panose="020B0600070205080204" pitchFamily="50" charset="-128"/>
            </a:rPr>
            <a:t>赤穂市公共施設等総合管理計画等に基づき、施設の統廃合、ダウンサイジング等によるストック量の最適化に加え、長寿命化の推進、予防保全など公共施設の適正管理に努める。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7" name="直線コネクタ 66"/>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68" name="有形固定資産減価償却率最小値テキスト"/>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69" name="直線コネクタ 68"/>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0" name="有形固定資産減価償却率最大値テキスト"/>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1" name="直線コネクタ 70"/>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72" name="有形固定資産減価償却率平均値テキスト"/>
        <xdr:cNvSpPr txBox="1"/>
      </xdr:nvSpPr>
      <xdr:spPr>
        <a:xfrm>
          <a:off x="4813300" y="5839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3" name="フローチャート: 判断 72"/>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4" name="フローチャート: 判断 73"/>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5" name="フローチャート: 判断 74"/>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6" name="フローチャート: 判断 75"/>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77" name="フローチャート: 判断 76"/>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36558</xdr:rowOff>
    </xdr:from>
    <xdr:to>
      <xdr:col>23</xdr:col>
      <xdr:colOff>136525</xdr:colOff>
      <xdr:row>33</xdr:row>
      <xdr:rowOff>138157</xdr:rowOff>
    </xdr:to>
    <xdr:sp macro="" textlink="">
      <xdr:nvSpPr>
        <xdr:cNvPr id="83" name="楕円 82"/>
        <xdr:cNvSpPr/>
      </xdr:nvSpPr>
      <xdr:spPr>
        <a:xfrm>
          <a:off x="4711700" y="64659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14985</xdr:rowOff>
    </xdr:from>
    <xdr:ext cx="405111" cy="259045"/>
    <xdr:sp macro="" textlink="">
      <xdr:nvSpPr>
        <xdr:cNvPr id="84" name="有形固定資産減価償却率該当値テキスト"/>
        <xdr:cNvSpPr txBox="1"/>
      </xdr:nvSpPr>
      <xdr:spPr>
        <a:xfrm>
          <a:off x="4813300" y="644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27305</xdr:rowOff>
    </xdr:from>
    <xdr:to>
      <xdr:col>19</xdr:col>
      <xdr:colOff>187325</xdr:colOff>
      <xdr:row>33</xdr:row>
      <xdr:rowOff>128905</xdr:rowOff>
    </xdr:to>
    <xdr:sp macro="" textlink="">
      <xdr:nvSpPr>
        <xdr:cNvPr id="85" name="楕円 84"/>
        <xdr:cNvSpPr/>
      </xdr:nvSpPr>
      <xdr:spPr>
        <a:xfrm>
          <a:off x="4000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78105</xdr:rowOff>
    </xdr:from>
    <xdr:to>
      <xdr:col>23</xdr:col>
      <xdr:colOff>85725</xdr:colOff>
      <xdr:row>33</xdr:row>
      <xdr:rowOff>87358</xdr:rowOff>
    </xdr:to>
    <xdr:cxnSp macro="">
      <xdr:nvCxnSpPr>
        <xdr:cNvPr id="86" name="直線コネクタ 85"/>
        <xdr:cNvCxnSpPr/>
      </xdr:nvCxnSpPr>
      <xdr:spPr>
        <a:xfrm>
          <a:off x="4051300" y="6507480"/>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39642</xdr:rowOff>
    </xdr:from>
    <xdr:to>
      <xdr:col>15</xdr:col>
      <xdr:colOff>187325</xdr:colOff>
      <xdr:row>33</xdr:row>
      <xdr:rowOff>141243</xdr:rowOff>
    </xdr:to>
    <xdr:sp macro="" textlink="">
      <xdr:nvSpPr>
        <xdr:cNvPr id="87" name="楕円 86"/>
        <xdr:cNvSpPr/>
      </xdr:nvSpPr>
      <xdr:spPr>
        <a:xfrm>
          <a:off x="3238500" y="6469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78105</xdr:rowOff>
    </xdr:from>
    <xdr:to>
      <xdr:col>19</xdr:col>
      <xdr:colOff>136525</xdr:colOff>
      <xdr:row>33</xdr:row>
      <xdr:rowOff>90442</xdr:rowOff>
    </xdr:to>
    <xdr:cxnSp macro="">
      <xdr:nvCxnSpPr>
        <xdr:cNvPr id="88" name="直線コネクタ 87"/>
        <xdr:cNvCxnSpPr/>
      </xdr:nvCxnSpPr>
      <xdr:spPr>
        <a:xfrm flipV="1">
          <a:off x="3289300" y="6507480"/>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11883</xdr:rowOff>
    </xdr:from>
    <xdr:to>
      <xdr:col>11</xdr:col>
      <xdr:colOff>187325</xdr:colOff>
      <xdr:row>33</xdr:row>
      <xdr:rowOff>113483</xdr:rowOff>
    </xdr:to>
    <xdr:sp macro="" textlink="">
      <xdr:nvSpPr>
        <xdr:cNvPr id="89" name="楕円 88"/>
        <xdr:cNvSpPr/>
      </xdr:nvSpPr>
      <xdr:spPr>
        <a:xfrm>
          <a:off x="2476500" y="64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62683</xdr:rowOff>
    </xdr:from>
    <xdr:to>
      <xdr:col>15</xdr:col>
      <xdr:colOff>136525</xdr:colOff>
      <xdr:row>33</xdr:row>
      <xdr:rowOff>90442</xdr:rowOff>
    </xdr:to>
    <xdr:cxnSp macro="">
      <xdr:nvCxnSpPr>
        <xdr:cNvPr id="90" name="直線コネクタ 89"/>
        <xdr:cNvCxnSpPr/>
      </xdr:nvCxnSpPr>
      <xdr:spPr>
        <a:xfrm>
          <a:off x="2527300" y="6492058"/>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2631</xdr:rowOff>
    </xdr:from>
    <xdr:to>
      <xdr:col>7</xdr:col>
      <xdr:colOff>187325</xdr:colOff>
      <xdr:row>33</xdr:row>
      <xdr:rowOff>104231</xdr:rowOff>
    </xdr:to>
    <xdr:sp macro="" textlink="">
      <xdr:nvSpPr>
        <xdr:cNvPr id="91" name="楕円 90"/>
        <xdr:cNvSpPr/>
      </xdr:nvSpPr>
      <xdr:spPr>
        <a:xfrm>
          <a:off x="1714500" y="643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53431</xdr:rowOff>
    </xdr:from>
    <xdr:to>
      <xdr:col>11</xdr:col>
      <xdr:colOff>136525</xdr:colOff>
      <xdr:row>33</xdr:row>
      <xdr:rowOff>62683</xdr:rowOff>
    </xdr:to>
    <xdr:cxnSp macro="">
      <xdr:nvCxnSpPr>
        <xdr:cNvPr id="92" name="直線コネクタ 91"/>
        <xdr:cNvCxnSpPr/>
      </xdr:nvCxnSpPr>
      <xdr:spPr>
        <a:xfrm>
          <a:off x="1765300" y="6482806"/>
          <a:ext cx="762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93" name="n_1aveValue有形固定資産減価償却率"/>
        <xdr:cNvSpPr txBox="1"/>
      </xdr:nvSpPr>
      <xdr:spPr>
        <a:xfrm>
          <a:off x="38360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94" name="n_2aveValue有形固定資産減価償却率"/>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36756</xdr:rowOff>
    </xdr:from>
    <xdr:ext cx="405111" cy="259045"/>
    <xdr:sp macro="" textlink="">
      <xdr:nvSpPr>
        <xdr:cNvPr id="95" name="n_3aveValue有形固定資産減価償却率"/>
        <xdr:cNvSpPr txBox="1"/>
      </xdr:nvSpPr>
      <xdr:spPr>
        <a:xfrm>
          <a:off x="2324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96" name="n_4aveValue有形固定資産減価償却率"/>
        <xdr:cNvSpPr txBox="1"/>
      </xdr:nvSpPr>
      <xdr:spPr>
        <a:xfrm>
          <a:off x="1562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120032</xdr:rowOff>
    </xdr:from>
    <xdr:ext cx="405111" cy="259045"/>
    <xdr:sp macro="" textlink="">
      <xdr:nvSpPr>
        <xdr:cNvPr id="97" name="n_1mainValue有形固定資産減価償却率"/>
        <xdr:cNvSpPr txBox="1"/>
      </xdr:nvSpPr>
      <xdr:spPr>
        <a:xfrm>
          <a:off x="3836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132369</xdr:rowOff>
    </xdr:from>
    <xdr:ext cx="405111" cy="259045"/>
    <xdr:sp macro="" textlink="">
      <xdr:nvSpPr>
        <xdr:cNvPr id="98" name="n_2mainValue有形固定資産減価償却率"/>
        <xdr:cNvSpPr txBox="1"/>
      </xdr:nvSpPr>
      <xdr:spPr>
        <a:xfrm>
          <a:off x="3086744" y="6561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104611</xdr:rowOff>
    </xdr:from>
    <xdr:ext cx="405111" cy="259045"/>
    <xdr:sp macro="" textlink="">
      <xdr:nvSpPr>
        <xdr:cNvPr id="99" name="n_3mainValue有形固定資産減価償却率"/>
        <xdr:cNvSpPr txBox="1"/>
      </xdr:nvSpPr>
      <xdr:spPr>
        <a:xfrm>
          <a:off x="2324744" y="6533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95358</xdr:rowOff>
    </xdr:from>
    <xdr:ext cx="405111" cy="259045"/>
    <xdr:sp macro="" textlink="">
      <xdr:nvSpPr>
        <xdr:cNvPr id="100" name="n_4mainValue有形固定資産減価償却率"/>
        <xdr:cNvSpPr txBox="1"/>
      </xdr:nvSpPr>
      <xdr:spPr>
        <a:xfrm>
          <a:off x="1562744" y="652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昨年度と比較して、地方債残高や公営企業債等繰入見込額の減による将来負担額の減少が、臨時財政対策債発行可能額の減による経常一般財源等（歳入）等の減少を上回ったことから、債務償還比率は減少した。</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2" name="直線コネクタ 131"/>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3" name="債務償還比率最小値テキスト"/>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4" name="直線コネクタ 133"/>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5" name="債務償還比率最大値テキスト"/>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6" name="直線コネクタ 135"/>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21353</xdr:rowOff>
    </xdr:from>
    <xdr:ext cx="469744" cy="259045"/>
    <xdr:sp macro="" textlink="">
      <xdr:nvSpPr>
        <xdr:cNvPr id="137" name="債務償還比率平均値テキスト"/>
        <xdr:cNvSpPr txBox="1"/>
      </xdr:nvSpPr>
      <xdr:spPr>
        <a:xfrm>
          <a:off x="14846300" y="5593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38" name="フローチャート: 判断 137"/>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39" name="フローチャート: 判断 138"/>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0" name="フローチャート: 判断 139"/>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1" name="フローチャート: 判断 140"/>
        <xdr:cNvSpPr/>
      </xdr:nvSpPr>
      <xdr:spPr>
        <a:xfrm>
          <a:off x="12509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2" name="フローチャート: 判断 141"/>
        <xdr:cNvSpPr/>
      </xdr:nvSpPr>
      <xdr:spPr>
        <a:xfrm>
          <a:off x="11747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159784</xdr:rowOff>
    </xdr:from>
    <xdr:to>
      <xdr:col>76</xdr:col>
      <xdr:colOff>73025</xdr:colOff>
      <xdr:row>30</xdr:row>
      <xdr:rowOff>89934</xdr:rowOff>
    </xdr:to>
    <xdr:sp macro="" textlink="">
      <xdr:nvSpPr>
        <xdr:cNvPr id="148" name="楕円 147"/>
        <xdr:cNvSpPr/>
      </xdr:nvSpPr>
      <xdr:spPr>
        <a:xfrm>
          <a:off x="14744700" y="590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138211</xdr:rowOff>
    </xdr:from>
    <xdr:ext cx="469744" cy="259045"/>
    <xdr:sp macro="" textlink="">
      <xdr:nvSpPr>
        <xdr:cNvPr id="149" name="債務償還比率該当値テキスト"/>
        <xdr:cNvSpPr txBox="1"/>
      </xdr:nvSpPr>
      <xdr:spPr>
        <a:xfrm>
          <a:off x="14846300" y="588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21953</xdr:rowOff>
    </xdr:from>
    <xdr:to>
      <xdr:col>72</xdr:col>
      <xdr:colOff>123825</xdr:colOff>
      <xdr:row>30</xdr:row>
      <xdr:rowOff>123553</xdr:rowOff>
    </xdr:to>
    <xdr:sp macro="" textlink="">
      <xdr:nvSpPr>
        <xdr:cNvPr id="150" name="楕円 149"/>
        <xdr:cNvSpPr/>
      </xdr:nvSpPr>
      <xdr:spPr>
        <a:xfrm>
          <a:off x="14033500" y="593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39134</xdr:rowOff>
    </xdr:from>
    <xdr:to>
      <xdr:col>76</xdr:col>
      <xdr:colOff>22225</xdr:colOff>
      <xdr:row>30</xdr:row>
      <xdr:rowOff>72753</xdr:rowOff>
    </xdr:to>
    <xdr:cxnSp macro="">
      <xdr:nvCxnSpPr>
        <xdr:cNvPr id="151" name="直線コネクタ 150"/>
        <xdr:cNvCxnSpPr/>
      </xdr:nvCxnSpPr>
      <xdr:spPr>
        <a:xfrm flipV="1">
          <a:off x="14084300" y="5954159"/>
          <a:ext cx="711200" cy="3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108431</xdr:rowOff>
    </xdr:from>
    <xdr:to>
      <xdr:col>68</xdr:col>
      <xdr:colOff>123825</xdr:colOff>
      <xdr:row>30</xdr:row>
      <xdr:rowOff>38581</xdr:rowOff>
    </xdr:to>
    <xdr:sp macro="" textlink="">
      <xdr:nvSpPr>
        <xdr:cNvPr id="152" name="楕円 151"/>
        <xdr:cNvSpPr/>
      </xdr:nvSpPr>
      <xdr:spPr>
        <a:xfrm>
          <a:off x="13271500" y="58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159231</xdr:rowOff>
    </xdr:from>
    <xdr:to>
      <xdr:col>72</xdr:col>
      <xdr:colOff>73025</xdr:colOff>
      <xdr:row>30</xdr:row>
      <xdr:rowOff>72753</xdr:rowOff>
    </xdr:to>
    <xdr:cxnSp macro="">
      <xdr:nvCxnSpPr>
        <xdr:cNvPr id="153" name="直線コネクタ 152"/>
        <xdr:cNvCxnSpPr/>
      </xdr:nvCxnSpPr>
      <xdr:spPr>
        <a:xfrm>
          <a:off x="13322300" y="5902806"/>
          <a:ext cx="762000" cy="8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82097</xdr:rowOff>
    </xdr:from>
    <xdr:to>
      <xdr:col>64</xdr:col>
      <xdr:colOff>123825</xdr:colOff>
      <xdr:row>31</xdr:row>
      <xdr:rowOff>12247</xdr:rowOff>
    </xdr:to>
    <xdr:sp macro="" textlink="">
      <xdr:nvSpPr>
        <xdr:cNvPr id="154" name="楕円 153"/>
        <xdr:cNvSpPr/>
      </xdr:nvSpPr>
      <xdr:spPr>
        <a:xfrm>
          <a:off x="125095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159231</xdr:rowOff>
    </xdr:from>
    <xdr:to>
      <xdr:col>68</xdr:col>
      <xdr:colOff>73025</xdr:colOff>
      <xdr:row>30</xdr:row>
      <xdr:rowOff>132897</xdr:rowOff>
    </xdr:to>
    <xdr:cxnSp macro="">
      <xdr:nvCxnSpPr>
        <xdr:cNvPr id="155" name="直線コネクタ 154"/>
        <xdr:cNvCxnSpPr/>
      </xdr:nvCxnSpPr>
      <xdr:spPr>
        <a:xfrm flipV="1">
          <a:off x="12560300" y="5902806"/>
          <a:ext cx="762000" cy="14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44005</xdr:rowOff>
    </xdr:from>
    <xdr:to>
      <xdr:col>60</xdr:col>
      <xdr:colOff>123825</xdr:colOff>
      <xdr:row>30</xdr:row>
      <xdr:rowOff>145605</xdr:rowOff>
    </xdr:to>
    <xdr:sp macro="" textlink="">
      <xdr:nvSpPr>
        <xdr:cNvPr id="156" name="楕円 155"/>
        <xdr:cNvSpPr/>
      </xdr:nvSpPr>
      <xdr:spPr>
        <a:xfrm>
          <a:off x="11747500" y="595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94805</xdr:rowOff>
    </xdr:from>
    <xdr:to>
      <xdr:col>64</xdr:col>
      <xdr:colOff>73025</xdr:colOff>
      <xdr:row>30</xdr:row>
      <xdr:rowOff>132897</xdr:rowOff>
    </xdr:to>
    <xdr:cxnSp macro="">
      <xdr:nvCxnSpPr>
        <xdr:cNvPr id="157" name="直線コネクタ 156"/>
        <xdr:cNvCxnSpPr/>
      </xdr:nvCxnSpPr>
      <xdr:spPr>
        <a:xfrm>
          <a:off x="11798300" y="6009830"/>
          <a:ext cx="762000" cy="3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68642</xdr:rowOff>
    </xdr:from>
    <xdr:ext cx="469744" cy="259045"/>
    <xdr:sp macro="" textlink="">
      <xdr:nvSpPr>
        <xdr:cNvPr id="158" name="n_1aveValue債務償還比率"/>
        <xdr:cNvSpPr txBox="1"/>
      </xdr:nvSpPr>
      <xdr:spPr>
        <a:xfrm>
          <a:off x="13836727" y="546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81678</xdr:rowOff>
    </xdr:from>
    <xdr:ext cx="469744" cy="259045"/>
    <xdr:sp macro="" textlink="">
      <xdr:nvSpPr>
        <xdr:cNvPr id="159" name="n_2aveValue債務償還比率"/>
        <xdr:cNvSpPr txBox="1"/>
      </xdr:nvSpPr>
      <xdr:spPr>
        <a:xfrm>
          <a:off x="13087427"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27077</xdr:rowOff>
    </xdr:from>
    <xdr:ext cx="469744" cy="259045"/>
    <xdr:sp macro="" textlink="">
      <xdr:nvSpPr>
        <xdr:cNvPr id="160" name="n_3aveValue債務償還比率"/>
        <xdr:cNvSpPr txBox="1"/>
      </xdr:nvSpPr>
      <xdr:spPr>
        <a:xfrm>
          <a:off x="123254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168346</xdr:rowOff>
    </xdr:from>
    <xdr:ext cx="469744" cy="259045"/>
    <xdr:sp macro="" textlink="">
      <xdr:nvSpPr>
        <xdr:cNvPr id="161" name="n_4aveValue債務償還比率"/>
        <xdr:cNvSpPr txBox="1"/>
      </xdr:nvSpPr>
      <xdr:spPr>
        <a:xfrm>
          <a:off x="11563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114680</xdr:rowOff>
    </xdr:from>
    <xdr:ext cx="469744" cy="259045"/>
    <xdr:sp macro="" textlink="">
      <xdr:nvSpPr>
        <xdr:cNvPr id="162" name="n_1mainValue債務償還比率"/>
        <xdr:cNvSpPr txBox="1"/>
      </xdr:nvSpPr>
      <xdr:spPr>
        <a:xfrm>
          <a:off x="13836727" y="60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55108</xdr:rowOff>
    </xdr:from>
    <xdr:ext cx="469744" cy="259045"/>
    <xdr:sp macro="" textlink="">
      <xdr:nvSpPr>
        <xdr:cNvPr id="163" name="n_2mainValue債務償還比率"/>
        <xdr:cNvSpPr txBox="1"/>
      </xdr:nvSpPr>
      <xdr:spPr>
        <a:xfrm>
          <a:off x="13087427" y="562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3374</xdr:rowOff>
    </xdr:from>
    <xdr:ext cx="469744" cy="259045"/>
    <xdr:sp macro="" textlink="">
      <xdr:nvSpPr>
        <xdr:cNvPr id="164" name="n_3mainValue債務償還比率"/>
        <xdr:cNvSpPr txBox="1"/>
      </xdr:nvSpPr>
      <xdr:spPr>
        <a:xfrm>
          <a:off x="12325427" y="608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162132</xdr:rowOff>
    </xdr:from>
    <xdr:ext cx="469744" cy="259045"/>
    <xdr:sp macro="" textlink="">
      <xdr:nvSpPr>
        <xdr:cNvPr id="165" name="n_4mainValue債務償還比率"/>
        <xdr:cNvSpPr txBox="1"/>
      </xdr:nvSpPr>
      <xdr:spPr>
        <a:xfrm>
          <a:off x="11563427" y="573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45,440
44,988
126.85
23,783,289
23,155,223
593,300
13,228,596
27,835,577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2" name="【道路】&#10;有形固定資産減価償却率平均値テキスト"/>
        <xdr:cNvSpPr txBox="1"/>
      </xdr:nvSpPr>
      <xdr:spPr>
        <a:xfrm>
          <a:off x="467360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122555</xdr:rowOff>
    </xdr:from>
    <xdr:to>
      <xdr:col>24</xdr:col>
      <xdr:colOff>114300</xdr:colOff>
      <xdr:row>41</xdr:row>
      <xdr:rowOff>52705</xdr:rowOff>
    </xdr:to>
    <xdr:sp macro="" textlink="">
      <xdr:nvSpPr>
        <xdr:cNvPr id="73" name="楕円 72"/>
        <xdr:cNvSpPr/>
      </xdr:nvSpPr>
      <xdr:spPr>
        <a:xfrm>
          <a:off x="45847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100982</xdr:rowOff>
    </xdr:from>
    <xdr:ext cx="405111" cy="259045"/>
    <xdr:sp macro="" textlink="">
      <xdr:nvSpPr>
        <xdr:cNvPr id="74" name="【道路】&#10;有形固定資産減価償却率該当値テキスト"/>
        <xdr:cNvSpPr txBox="1"/>
      </xdr:nvSpPr>
      <xdr:spPr>
        <a:xfrm>
          <a:off x="4673600"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120650</xdr:rowOff>
    </xdr:from>
    <xdr:to>
      <xdr:col>20</xdr:col>
      <xdr:colOff>38100</xdr:colOff>
      <xdr:row>41</xdr:row>
      <xdr:rowOff>50800</xdr:rowOff>
    </xdr:to>
    <xdr:sp macro="" textlink="">
      <xdr:nvSpPr>
        <xdr:cNvPr id="75" name="楕円 74"/>
        <xdr:cNvSpPr/>
      </xdr:nvSpPr>
      <xdr:spPr>
        <a:xfrm>
          <a:off x="3746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0</xdr:rowOff>
    </xdr:from>
    <xdr:to>
      <xdr:col>24</xdr:col>
      <xdr:colOff>63500</xdr:colOff>
      <xdr:row>41</xdr:row>
      <xdr:rowOff>1905</xdr:rowOff>
    </xdr:to>
    <xdr:cxnSp macro="">
      <xdr:nvCxnSpPr>
        <xdr:cNvPr id="76" name="直線コネクタ 75"/>
        <xdr:cNvCxnSpPr/>
      </xdr:nvCxnSpPr>
      <xdr:spPr>
        <a:xfrm>
          <a:off x="3797300" y="70294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122555</xdr:rowOff>
    </xdr:from>
    <xdr:to>
      <xdr:col>15</xdr:col>
      <xdr:colOff>101600</xdr:colOff>
      <xdr:row>41</xdr:row>
      <xdr:rowOff>52705</xdr:rowOff>
    </xdr:to>
    <xdr:sp macro="" textlink="">
      <xdr:nvSpPr>
        <xdr:cNvPr id="77" name="楕円 76"/>
        <xdr:cNvSpPr/>
      </xdr:nvSpPr>
      <xdr:spPr>
        <a:xfrm>
          <a:off x="2857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0</xdr:rowOff>
    </xdr:from>
    <xdr:to>
      <xdr:col>19</xdr:col>
      <xdr:colOff>177800</xdr:colOff>
      <xdr:row>41</xdr:row>
      <xdr:rowOff>1905</xdr:rowOff>
    </xdr:to>
    <xdr:cxnSp macro="">
      <xdr:nvCxnSpPr>
        <xdr:cNvPr id="78" name="直線コネクタ 77"/>
        <xdr:cNvCxnSpPr/>
      </xdr:nvCxnSpPr>
      <xdr:spPr>
        <a:xfrm flipV="1">
          <a:off x="2908300" y="7029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118745</xdr:rowOff>
    </xdr:from>
    <xdr:to>
      <xdr:col>10</xdr:col>
      <xdr:colOff>165100</xdr:colOff>
      <xdr:row>41</xdr:row>
      <xdr:rowOff>48895</xdr:rowOff>
    </xdr:to>
    <xdr:sp macro="" textlink="">
      <xdr:nvSpPr>
        <xdr:cNvPr id="79" name="楕円 78"/>
        <xdr:cNvSpPr/>
      </xdr:nvSpPr>
      <xdr:spPr>
        <a:xfrm>
          <a:off x="1968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169545</xdr:rowOff>
    </xdr:from>
    <xdr:to>
      <xdr:col>15</xdr:col>
      <xdr:colOff>50800</xdr:colOff>
      <xdr:row>41</xdr:row>
      <xdr:rowOff>1905</xdr:rowOff>
    </xdr:to>
    <xdr:cxnSp macro="">
      <xdr:nvCxnSpPr>
        <xdr:cNvPr id="80" name="直線コネクタ 79"/>
        <xdr:cNvCxnSpPr/>
      </xdr:nvCxnSpPr>
      <xdr:spPr>
        <a:xfrm>
          <a:off x="2019300" y="70275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128270</xdr:rowOff>
    </xdr:from>
    <xdr:to>
      <xdr:col>6</xdr:col>
      <xdr:colOff>38100</xdr:colOff>
      <xdr:row>41</xdr:row>
      <xdr:rowOff>58420</xdr:rowOff>
    </xdr:to>
    <xdr:sp macro="" textlink="">
      <xdr:nvSpPr>
        <xdr:cNvPr id="81" name="楕円 80"/>
        <xdr:cNvSpPr/>
      </xdr:nvSpPr>
      <xdr:spPr>
        <a:xfrm>
          <a:off x="1079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169545</xdr:rowOff>
    </xdr:from>
    <xdr:to>
      <xdr:col>10</xdr:col>
      <xdr:colOff>114300</xdr:colOff>
      <xdr:row>41</xdr:row>
      <xdr:rowOff>7620</xdr:rowOff>
    </xdr:to>
    <xdr:cxnSp macro="">
      <xdr:nvCxnSpPr>
        <xdr:cNvPr id="82" name="直線コネクタ 81"/>
        <xdr:cNvCxnSpPr/>
      </xdr:nvCxnSpPr>
      <xdr:spPr>
        <a:xfrm flipV="1">
          <a:off x="1130300" y="70275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5" name="n_3aveValue【道路】&#10;有形固定資産減価償却率"/>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41927</xdr:rowOff>
    </xdr:from>
    <xdr:ext cx="405111" cy="259045"/>
    <xdr:sp macro="" textlink="">
      <xdr:nvSpPr>
        <xdr:cNvPr id="87" name="n_1mainValue【道路】&#10;有形固定資産減価償却率"/>
        <xdr:cNvSpPr txBox="1"/>
      </xdr:nvSpPr>
      <xdr:spPr>
        <a:xfrm>
          <a:off x="3582044"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43832</xdr:rowOff>
    </xdr:from>
    <xdr:ext cx="405111" cy="259045"/>
    <xdr:sp macro="" textlink="">
      <xdr:nvSpPr>
        <xdr:cNvPr id="88" name="n_2mainValue【道路】&#10;有形固定資産減価償却率"/>
        <xdr:cNvSpPr txBox="1"/>
      </xdr:nvSpPr>
      <xdr:spPr>
        <a:xfrm>
          <a:off x="27057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40022</xdr:rowOff>
    </xdr:from>
    <xdr:ext cx="405111" cy="259045"/>
    <xdr:sp macro="" textlink="">
      <xdr:nvSpPr>
        <xdr:cNvPr id="89" name="n_3mainValue【道路】&#10;有形固定資産減価償却率"/>
        <xdr:cNvSpPr txBox="1"/>
      </xdr:nvSpPr>
      <xdr:spPr>
        <a:xfrm>
          <a:off x="1816744"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49547</xdr:rowOff>
    </xdr:from>
    <xdr:ext cx="405111" cy="259045"/>
    <xdr:sp macro="" textlink="">
      <xdr:nvSpPr>
        <xdr:cNvPr id="90" name="n_4mainValue【道路】&#10;有形固定資産減価償却率"/>
        <xdr:cNvSpPr txBox="1"/>
      </xdr:nvSpPr>
      <xdr:spPr>
        <a:xfrm>
          <a:off x="9277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77684</xdr:rowOff>
    </xdr:from>
    <xdr:to>
      <xdr:col>55</xdr:col>
      <xdr:colOff>50800</xdr:colOff>
      <xdr:row>41</xdr:row>
      <xdr:rowOff>7834</xdr:rowOff>
    </xdr:to>
    <xdr:sp macro="" textlink="">
      <xdr:nvSpPr>
        <xdr:cNvPr id="132" name="楕円 131"/>
        <xdr:cNvSpPr/>
      </xdr:nvSpPr>
      <xdr:spPr>
        <a:xfrm>
          <a:off x="10426700" y="693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56111</xdr:rowOff>
    </xdr:from>
    <xdr:ext cx="469744" cy="259045"/>
    <xdr:sp macro="" textlink="">
      <xdr:nvSpPr>
        <xdr:cNvPr id="133" name="【道路】&#10;一人当たり延長該当値テキスト"/>
        <xdr:cNvSpPr txBox="1"/>
      </xdr:nvSpPr>
      <xdr:spPr>
        <a:xfrm>
          <a:off x="10515600" y="691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84313</xdr:rowOff>
    </xdr:from>
    <xdr:to>
      <xdr:col>50</xdr:col>
      <xdr:colOff>165100</xdr:colOff>
      <xdr:row>41</xdr:row>
      <xdr:rowOff>14463</xdr:rowOff>
    </xdr:to>
    <xdr:sp macro="" textlink="">
      <xdr:nvSpPr>
        <xdr:cNvPr id="134" name="楕円 133"/>
        <xdr:cNvSpPr/>
      </xdr:nvSpPr>
      <xdr:spPr>
        <a:xfrm>
          <a:off x="9588500" y="694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128484</xdr:rowOff>
    </xdr:from>
    <xdr:to>
      <xdr:col>55</xdr:col>
      <xdr:colOff>0</xdr:colOff>
      <xdr:row>40</xdr:row>
      <xdr:rowOff>135113</xdr:rowOff>
    </xdr:to>
    <xdr:cxnSp macro="">
      <xdr:nvCxnSpPr>
        <xdr:cNvPr id="135" name="直線コネクタ 134"/>
        <xdr:cNvCxnSpPr/>
      </xdr:nvCxnSpPr>
      <xdr:spPr>
        <a:xfrm flipV="1">
          <a:off x="9639300" y="6986484"/>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88722</xdr:rowOff>
    </xdr:from>
    <xdr:to>
      <xdr:col>46</xdr:col>
      <xdr:colOff>38100</xdr:colOff>
      <xdr:row>41</xdr:row>
      <xdr:rowOff>18872</xdr:rowOff>
    </xdr:to>
    <xdr:sp macro="" textlink="">
      <xdr:nvSpPr>
        <xdr:cNvPr id="136" name="楕円 135"/>
        <xdr:cNvSpPr/>
      </xdr:nvSpPr>
      <xdr:spPr>
        <a:xfrm>
          <a:off x="8699500" y="694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135113</xdr:rowOff>
    </xdr:from>
    <xdr:to>
      <xdr:col>50</xdr:col>
      <xdr:colOff>114300</xdr:colOff>
      <xdr:row>40</xdr:row>
      <xdr:rowOff>139522</xdr:rowOff>
    </xdr:to>
    <xdr:cxnSp macro="">
      <xdr:nvCxnSpPr>
        <xdr:cNvPr id="137" name="直線コネクタ 136"/>
        <xdr:cNvCxnSpPr/>
      </xdr:nvCxnSpPr>
      <xdr:spPr>
        <a:xfrm flipV="1">
          <a:off x="8750300" y="6993113"/>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93392</xdr:rowOff>
    </xdr:from>
    <xdr:to>
      <xdr:col>41</xdr:col>
      <xdr:colOff>101600</xdr:colOff>
      <xdr:row>41</xdr:row>
      <xdr:rowOff>23542</xdr:rowOff>
    </xdr:to>
    <xdr:sp macro="" textlink="">
      <xdr:nvSpPr>
        <xdr:cNvPr id="138" name="楕円 137"/>
        <xdr:cNvSpPr/>
      </xdr:nvSpPr>
      <xdr:spPr>
        <a:xfrm>
          <a:off x="7810500" y="695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139522</xdr:rowOff>
    </xdr:from>
    <xdr:to>
      <xdr:col>45</xdr:col>
      <xdr:colOff>177800</xdr:colOff>
      <xdr:row>40</xdr:row>
      <xdr:rowOff>144192</xdr:rowOff>
    </xdr:to>
    <xdr:cxnSp macro="">
      <xdr:nvCxnSpPr>
        <xdr:cNvPr id="139" name="直線コネクタ 138"/>
        <xdr:cNvCxnSpPr/>
      </xdr:nvCxnSpPr>
      <xdr:spPr>
        <a:xfrm flipV="1">
          <a:off x="7861300" y="6997522"/>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96168</xdr:rowOff>
    </xdr:from>
    <xdr:to>
      <xdr:col>36</xdr:col>
      <xdr:colOff>165100</xdr:colOff>
      <xdr:row>41</xdr:row>
      <xdr:rowOff>26318</xdr:rowOff>
    </xdr:to>
    <xdr:sp macro="" textlink="">
      <xdr:nvSpPr>
        <xdr:cNvPr id="140" name="楕円 139"/>
        <xdr:cNvSpPr/>
      </xdr:nvSpPr>
      <xdr:spPr>
        <a:xfrm>
          <a:off x="6921500" y="695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144192</xdr:rowOff>
    </xdr:from>
    <xdr:to>
      <xdr:col>41</xdr:col>
      <xdr:colOff>50800</xdr:colOff>
      <xdr:row>40</xdr:row>
      <xdr:rowOff>146968</xdr:rowOff>
    </xdr:to>
    <xdr:cxnSp macro="">
      <xdr:nvCxnSpPr>
        <xdr:cNvPr id="141" name="直線コネクタ 140"/>
        <xdr:cNvCxnSpPr/>
      </xdr:nvCxnSpPr>
      <xdr:spPr>
        <a:xfrm flipV="1">
          <a:off x="6972300" y="7002192"/>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43" name="n_2aveValue【道路】&#10;一人当たり延長"/>
        <xdr:cNvSpPr txBox="1"/>
      </xdr:nvSpPr>
      <xdr:spPr>
        <a:xfrm>
          <a:off x="8483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137975</xdr:rowOff>
    </xdr:from>
    <xdr:ext cx="534377" cy="259045"/>
    <xdr:sp macro="" textlink="">
      <xdr:nvSpPr>
        <xdr:cNvPr id="144" name="n_3aveValue【道路】&#10;一人当たり延長"/>
        <xdr:cNvSpPr txBox="1"/>
      </xdr:nvSpPr>
      <xdr:spPr>
        <a:xfrm>
          <a:off x="759411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148720</xdr:rowOff>
    </xdr:from>
    <xdr:ext cx="534377" cy="259045"/>
    <xdr:sp macro="" textlink="">
      <xdr:nvSpPr>
        <xdr:cNvPr id="145" name="n_4aveValue【道路】&#10;一人当たり延長"/>
        <xdr:cNvSpPr txBox="1"/>
      </xdr:nvSpPr>
      <xdr:spPr>
        <a:xfrm>
          <a:off x="6705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5590</xdr:rowOff>
    </xdr:from>
    <xdr:ext cx="469744" cy="259045"/>
    <xdr:sp macro="" textlink="">
      <xdr:nvSpPr>
        <xdr:cNvPr id="146" name="n_1mainValue【道路】&#10;一人当たり延長"/>
        <xdr:cNvSpPr txBox="1"/>
      </xdr:nvSpPr>
      <xdr:spPr>
        <a:xfrm>
          <a:off x="9391727" y="703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9999</xdr:rowOff>
    </xdr:from>
    <xdr:ext cx="469744" cy="259045"/>
    <xdr:sp macro="" textlink="">
      <xdr:nvSpPr>
        <xdr:cNvPr id="147" name="n_2mainValue【道路】&#10;一人当たり延長"/>
        <xdr:cNvSpPr txBox="1"/>
      </xdr:nvSpPr>
      <xdr:spPr>
        <a:xfrm>
          <a:off x="8515427" y="703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14669</xdr:rowOff>
    </xdr:from>
    <xdr:ext cx="469744" cy="259045"/>
    <xdr:sp macro="" textlink="">
      <xdr:nvSpPr>
        <xdr:cNvPr id="148" name="n_3mainValue【道路】&#10;一人当たり延長"/>
        <xdr:cNvSpPr txBox="1"/>
      </xdr:nvSpPr>
      <xdr:spPr>
        <a:xfrm>
          <a:off x="7626427" y="704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17445</xdr:rowOff>
    </xdr:from>
    <xdr:ext cx="469744" cy="259045"/>
    <xdr:sp macro="" textlink="">
      <xdr:nvSpPr>
        <xdr:cNvPr id="149" name="n_4mainValue【道路】&#10;一人当たり延長"/>
        <xdr:cNvSpPr txBox="1"/>
      </xdr:nvSpPr>
      <xdr:spPr>
        <a:xfrm>
          <a:off x="6737427" y="70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60251</xdr:rowOff>
    </xdr:from>
    <xdr:ext cx="405111" cy="259045"/>
    <xdr:sp macro="" textlink="">
      <xdr:nvSpPr>
        <xdr:cNvPr id="180" name="【橋りょう・トンネル】&#10;有形固定資産減価償却率平均値テキスト"/>
        <xdr:cNvSpPr txBox="1"/>
      </xdr:nvSpPr>
      <xdr:spPr>
        <a:xfrm>
          <a:off x="4673600" y="1034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84727</xdr:rowOff>
    </xdr:from>
    <xdr:to>
      <xdr:col>24</xdr:col>
      <xdr:colOff>114300</xdr:colOff>
      <xdr:row>63</xdr:row>
      <xdr:rowOff>14877</xdr:rowOff>
    </xdr:to>
    <xdr:sp macro="" textlink="">
      <xdr:nvSpPr>
        <xdr:cNvPr id="191" name="楕円 190"/>
        <xdr:cNvSpPr/>
      </xdr:nvSpPr>
      <xdr:spPr>
        <a:xfrm>
          <a:off x="45847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63154</xdr:rowOff>
    </xdr:from>
    <xdr:ext cx="405111" cy="259045"/>
    <xdr:sp macro="" textlink="">
      <xdr:nvSpPr>
        <xdr:cNvPr id="192" name="【橋りょう・トンネル】&#10;有形固定資産減価償却率該当値テキスト"/>
        <xdr:cNvSpPr txBox="1"/>
      </xdr:nvSpPr>
      <xdr:spPr>
        <a:xfrm>
          <a:off x="4673600"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74930</xdr:rowOff>
    </xdr:from>
    <xdr:to>
      <xdr:col>20</xdr:col>
      <xdr:colOff>38100</xdr:colOff>
      <xdr:row>63</xdr:row>
      <xdr:rowOff>5080</xdr:rowOff>
    </xdr:to>
    <xdr:sp macro="" textlink="">
      <xdr:nvSpPr>
        <xdr:cNvPr id="193" name="楕円 192"/>
        <xdr:cNvSpPr/>
      </xdr:nvSpPr>
      <xdr:spPr>
        <a:xfrm>
          <a:off x="3746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125730</xdr:rowOff>
    </xdr:from>
    <xdr:to>
      <xdr:col>24</xdr:col>
      <xdr:colOff>63500</xdr:colOff>
      <xdr:row>62</xdr:row>
      <xdr:rowOff>135527</xdr:rowOff>
    </xdr:to>
    <xdr:cxnSp macro="">
      <xdr:nvCxnSpPr>
        <xdr:cNvPr id="194" name="直線コネクタ 193"/>
        <xdr:cNvCxnSpPr/>
      </xdr:nvCxnSpPr>
      <xdr:spPr>
        <a:xfrm>
          <a:off x="3797300" y="1075563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63500</xdr:rowOff>
    </xdr:from>
    <xdr:to>
      <xdr:col>15</xdr:col>
      <xdr:colOff>101600</xdr:colOff>
      <xdr:row>62</xdr:row>
      <xdr:rowOff>165100</xdr:rowOff>
    </xdr:to>
    <xdr:sp macro="" textlink="">
      <xdr:nvSpPr>
        <xdr:cNvPr id="195" name="楕円 194"/>
        <xdr:cNvSpPr/>
      </xdr:nvSpPr>
      <xdr:spPr>
        <a:xfrm>
          <a:off x="2857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114300</xdr:rowOff>
    </xdr:from>
    <xdr:to>
      <xdr:col>19</xdr:col>
      <xdr:colOff>177800</xdr:colOff>
      <xdr:row>62</xdr:row>
      <xdr:rowOff>125730</xdr:rowOff>
    </xdr:to>
    <xdr:cxnSp macro="">
      <xdr:nvCxnSpPr>
        <xdr:cNvPr id="196" name="直線コネクタ 195"/>
        <xdr:cNvCxnSpPr/>
      </xdr:nvCxnSpPr>
      <xdr:spPr>
        <a:xfrm>
          <a:off x="2908300" y="10744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56969</xdr:rowOff>
    </xdr:from>
    <xdr:to>
      <xdr:col>10</xdr:col>
      <xdr:colOff>165100</xdr:colOff>
      <xdr:row>62</xdr:row>
      <xdr:rowOff>158569</xdr:rowOff>
    </xdr:to>
    <xdr:sp macro="" textlink="">
      <xdr:nvSpPr>
        <xdr:cNvPr id="197" name="楕円 196"/>
        <xdr:cNvSpPr/>
      </xdr:nvSpPr>
      <xdr:spPr>
        <a:xfrm>
          <a:off x="1968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107769</xdr:rowOff>
    </xdr:from>
    <xdr:to>
      <xdr:col>15</xdr:col>
      <xdr:colOff>50800</xdr:colOff>
      <xdr:row>62</xdr:row>
      <xdr:rowOff>114300</xdr:rowOff>
    </xdr:to>
    <xdr:cxnSp macro="">
      <xdr:nvCxnSpPr>
        <xdr:cNvPr id="198" name="直線コネクタ 197"/>
        <xdr:cNvCxnSpPr/>
      </xdr:nvCxnSpPr>
      <xdr:spPr>
        <a:xfrm>
          <a:off x="2019300" y="107376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48804</xdr:rowOff>
    </xdr:from>
    <xdr:to>
      <xdr:col>6</xdr:col>
      <xdr:colOff>38100</xdr:colOff>
      <xdr:row>62</xdr:row>
      <xdr:rowOff>150404</xdr:rowOff>
    </xdr:to>
    <xdr:sp macro="" textlink="">
      <xdr:nvSpPr>
        <xdr:cNvPr id="199" name="楕円 198"/>
        <xdr:cNvSpPr/>
      </xdr:nvSpPr>
      <xdr:spPr>
        <a:xfrm>
          <a:off x="1079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99604</xdr:rowOff>
    </xdr:from>
    <xdr:to>
      <xdr:col>10</xdr:col>
      <xdr:colOff>114300</xdr:colOff>
      <xdr:row>62</xdr:row>
      <xdr:rowOff>107769</xdr:rowOff>
    </xdr:to>
    <xdr:cxnSp macro="">
      <xdr:nvCxnSpPr>
        <xdr:cNvPr id="200" name="直線コネクタ 199"/>
        <xdr:cNvCxnSpPr/>
      </xdr:nvCxnSpPr>
      <xdr:spPr>
        <a:xfrm>
          <a:off x="1130300" y="1072950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139173</xdr:rowOff>
    </xdr:from>
    <xdr:ext cx="405111" cy="259045"/>
    <xdr:sp macro="" textlink="">
      <xdr:nvSpPr>
        <xdr:cNvPr id="201" name="n_1aveValue【橋りょう・トンネル】&#10;有形固定資産減価償却率"/>
        <xdr:cNvSpPr txBox="1"/>
      </xdr:nvSpPr>
      <xdr:spPr>
        <a:xfrm>
          <a:off x="35820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2" name="n_2aveValue【橋りょう・トンネル】&#10;有形固定資産減価償却率"/>
        <xdr:cNvSpPr txBox="1"/>
      </xdr:nvSpPr>
      <xdr:spPr>
        <a:xfrm>
          <a:off x="2705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3" name="n_3aveValue【橋りょう・トンネ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4" name="n_4aveValue【橋りょう・トンネ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167657</xdr:rowOff>
    </xdr:from>
    <xdr:ext cx="405111" cy="259045"/>
    <xdr:sp macro="" textlink="">
      <xdr:nvSpPr>
        <xdr:cNvPr id="205" name="n_1mainValue【橋りょう・トンネル】&#10;有形固定資産減価償却率"/>
        <xdr:cNvSpPr txBox="1"/>
      </xdr:nvSpPr>
      <xdr:spPr>
        <a:xfrm>
          <a:off x="35820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156227</xdr:rowOff>
    </xdr:from>
    <xdr:ext cx="405111" cy="259045"/>
    <xdr:sp macro="" textlink="">
      <xdr:nvSpPr>
        <xdr:cNvPr id="206" name="n_2mainValue【橋りょう・トンネル】&#10;有形固定資産減価償却率"/>
        <xdr:cNvSpPr txBox="1"/>
      </xdr:nvSpPr>
      <xdr:spPr>
        <a:xfrm>
          <a:off x="2705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149696</xdr:rowOff>
    </xdr:from>
    <xdr:ext cx="405111" cy="259045"/>
    <xdr:sp macro="" textlink="">
      <xdr:nvSpPr>
        <xdr:cNvPr id="207" name="n_3mainValue【橋りょう・トンネル】&#10;有形固定資産減価償却率"/>
        <xdr:cNvSpPr txBox="1"/>
      </xdr:nvSpPr>
      <xdr:spPr>
        <a:xfrm>
          <a:off x="1816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141531</xdr:rowOff>
    </xdr:from>
    <xdr:ext cx="405111" cy="259045"/>
    <xdr:sp macro="" textlink="">
      <xdr:nvSpPr>
        <xdr:cNvPr id="208" name="n_4mainValue【橋りょう・トンネル】&#10;有形固定資産減価償却率"/>
        <xdr:cNvSpPr txBox="1"/>
      </xdr:nvSpPr>
      <xdr:spPr>
        <a:xfrm>
          <a:off x="9277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9" name="【橋りょう・トンネル】&#10;一人当たり有形固定資産（償却資産）額平均値テキスト"/>
        <xdr:cNvSpPr txBox="1"/>
      </xdr:nvSpPr>
      <xdr:spPr>
        <a:xfrm>
          <a:off x="10515600" y="10540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118876</xdr:rowOff>
    </xdr:from>
    <xdr:to>
      <xdr:col>55</xdr:col>
      <xdr:colOff>50800</xdr:colOff>
      <xdr:row>61</xdr:row>
      <xdr:rowOff>49026</xdr:rowOff>
    </xdr:to>
    <xdr:sp macro="" textlink="">
      <xdr:nvSpPr>
        <xdr:cNvPr id="250" name="楕円 249"/>
        <xdr:cNvSpPr/>
      </xdr:nvSpPr>
      <xdr:spPr>
        <a:xfrm>
          <a:off x="10426700" y="1040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141753</xdr:rowOff>
    </xdr:from>
    <xdr:ext cx="599010" cy="259045"/>
    <xdr:sp macro="" textlink="">
      <xdr:nvSpPr>
        <xdr:cNvPr id="251" name="【橋りょう・トンネル】&#10;一人当たり有形固定資産（償却資産）額該当値テキスト"/>
        <xdr:cNvSpPr txBox="1"/>
      </xdr:nvSpPr>
      <xdr:spPr>
        <a:xfrm>
          <a:off x="10515600" y="1025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130540</xdr:rowOff>
    </xdr:from>
    <xdr:to>
      <xdr:col>50</xdr:col>
      <xdr:colOff>165100</xdr:colOff>
      <xdr:row>61</xdr:row>
      <xdr:rowOff>60690</xdr:rowOff>
    </xdr:to>
    <xdr:sp macro="" textlink="">
      <xdr:nvSpPr>
        <xdr:cNvPr id="252" name="楕円 251"/>
        <xdr:cNvSpPr/>
      </xdr:nvSpPr>
      <xdr:spPr>
        <a:xfrm>
          <a:off x="9588500" y="104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169676</xdr:rowOff>
    </xdr:from>
    <xdr:to>
      <xdr:col>55</xdr:col>
      <xdr:colOff>0</xdr:colOff>
      <xdr:row>61</xdr:row>
      <xdr:rowOff>9890</xdr:rowOff>
    </xdr:to>
    <xdr:cxnSp macro="">
      <xdr:nvCxnSpPr>
        <xdr:cNvPr id="253" name="直線コネクタ 252"/>
        <xdr:cNvCxnSpPr/>
      </xdr:nvCxnSpPr>
      <xdr:spPr>
        <a:xfrm flipV="1">
          <a:off x="9639300" y="10456676"/>
          <a:ext cx="838200" cy="1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141008</xdr:rowOff>
    </xdr:from>
    <xdr:to>
      <xdr:col>46</xdr:col>
      <xdr:colOff>38100</xdr:colOff>
      <xdr:row>61</xdr:row>
      <xdr:rowOff>71158</xdr:rowOff>
    </xdr:to>
    <xdr:sp macro="" textlink="">
      <xdr:nvSpPr>
        <xdr:cNvPr id="254" name="楕円 253"/>
        <xdr:cNvSpPr/>
      </xdr:nvSpPr>
      <xdr:spPr>
        <a:xfrm>
          <a:off x="8699500" y="1042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9890</xdr:rowOff>
    </xdr:from>
    <xdr:to>
      <xdr:col>50</xdr:col>
      <xdr:colOff>114300</xdr:colOff>
      <xdr:row>61</xdr:row>
      <xdr:rowOff>20358</xdr:rowOff>
    </xdr:to>
    <xdr:cxnSp macro="">
      <xdr:nvCxnSpPr>
        <xdr:cNvPr id="255" name="直線コネクタ 254"/>
        <xdr:cNvCxnSpPr/>
      </xdr:nvCxnSpPr>
      <xdr:spPr>
        <a:xfrm flipV="1">
          <a:off x="8750300" y="10468340"/>
          <a:ext cx="889000" cy="1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154915</xdr:rowOff>
    </xdr:from>
    <xdr:to>
      <xdr:col>41</xdr:col>
      <xdr:colOff>101600</xdr:colOff>
      <xdr:row>61</xdr:row>
      <xdr:rowOff>85065</xdr:rowOff>
    </xdr:to>
    <xdr:sp macro="" textlink="">
      <xdr:nvSpPr>
        <xdr:cNvPr id="256" name="楕円 255"/>
        <xdr:cNvSpPr/>
      </xdr:nvSpPr>
      <xdr:spPr>
        <a:xfrm>
          <a:off x="7810500" y="104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20358</xdr:rowOff>
    </xdr:from>
    <xdr:to>
      <xdr:col>45</xdr:col>
      <xdr:colOff>177800</xdr:colOff>
      <xdr:row>61</xdr:row>
      <xdr:rowOff>34265</xdr:rowOff>
    </xdr:to>
    <xdr:cxnSp macro="">
      <xdr:nvCxnSpPr>
        <xdr:cNvPr id="257" name="直線コネクタ 256"/>
        <xdr:cNvCxnSpPr/>
      </xdr:nvCxnSpPr>
      <xdr:spPr>
        <a:xfrm flipV="1">
          <a:off x="7861300" y="10478808"/>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164107</xdr:rowOff>
    </xdr:from>
    <xdr:to>
      <xdr:col>36</xdr:col>
      <xdr:colOff>165100</xdr:colOff>
      <xdr:row>61</xdr:row>
      <xdr:rowOff>94257</xdr:rowOff>
    </xdr:to>
    <xdr:sp macro="" textlink="">
      <xdr:nvSpPr>
        <xdr:cNvPr id="258" name="楕円 257"/>
        <xdr:cNvSpPr/>
      </xdr:nvSpPr>
      <xdr:spPr>
        <a:xfrm>
          <a:off x="6921500" y="1045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34265</xdr:rowOff>
    </xdr:from>
    <xdr:to>
      <xdr:col>41</xdr:col>
      <xdr:colOff>50800</xdr:colOff>
      <xdr:row>61</xdr:row>
      <xdr:rowOff>43457</xdr:rowOff>
    </xdr:to>
    <xdr:cxnSp macro="">
      <xdr:nvCxnSpPr>
        <xdr:cNvPr id="259" name="直線コネクタ 258"/>
        <xdr:cNvCxnSpPr/>
      </xdr:nvCxnSpPr>
      <xdr:spPr>
        <a:xfrm flipV="1">
          <a:off x="6972300" y="1049271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60" name="n_1aveValue【橋りょう・トンネル】&#10;一人当たり有形固定資産（償却資産）額"/>
        <xdr:cNvSpPr txBox="1"/>
      </xdr:nvSpPr>
      <xdr:spPr>
        <a:xfrm>
          <a:off x="9327095" y="1065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87170</xdr:rowOff>
    </xdr:from>
    <xdr:ext cx="599010" cy="259045"/>
    <xdr:sp macro="" textlink="">
      <xdr:nvSpPr>
        <xdr:cNvPr id="261" name="n_2aveValue【橋りょう・トンネル】&#10;一人当たり有形固定資産（償却資産）額"/>
        <xdr:cNvSpPr txBox="1"/>
      </xdr:nvSpPr>
      <xdr:spPr>
        <a:xfrm>
          <a:off x="8450795" y="1071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122176</xdr:rowOff>
    </xdr:from>
    <xdr:ext cx="599010" cy="259045"/>
    <xdr:sp macro="" textlink="">
      <xdr:nvSpPr>
        <xdr:cNvPr id="262" name="n_3aveValue【橋りょう・トンネル】&#10;一人当たり有形固定資産（償却資産）額"/>
        <xdr:cNvSpPr txBox="1"/>
      </xdr:nvSpPr>
      <xdr:spPr>
        <a:xfrm>
          <a:off x="7561795" y="107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141811</xdr:rowOff>
    </xdr:from>
    <xdr:ext cx="599010" cy="259045"/>
    <xdr:sp macro="" textlink="">
      <xdr:nvSpPr>
        <xdr:cNvPr id="263" name="n_4aveValue【橋りょう・トンネル】&#10;一人当たり有形固定資産（償却資産）額"/>
        <xdr:cNvSpPr txBox="1"/>
      </xdr:nvSpPr>
      <xdr:spPr>
        <a:xfrm>
          <a:off x="6672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77217</xdr:rowOff>
    </xdr:from>
    <xdr:ext cx="599010" cy="259045"/>
    <xdr:sp macro="" textlink="">
      <xdr:nvSpPr>
        <xdr:cNvPr id="264" name="n_1mainValue【橋りょう・トンネル】&#10;一人当たり有形固定資産（償却資産）額"/>
        <xdr:cNvSpPr txBox="1"/>
      </xdr:nvSpPr>
      <xdr:spPr>
        <a:xfrm>
          <a:off x="9327095" y="1019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87685</xdr:rowOff>
    </xdr:from>
    <xdr:ext cx="599010" cy="259045"/>
    <xdr:sp macro="" textlink="">
      <xdr:nvSpPr>
        <xdr:cNvPr id="265" name="n_2mainValue【橋りょう・トンネル】&#10;一人当たり有形固定資産（償却資産）額"/>
        <xdr:cNvSpPr txBox="1"/>
      </xdr:nvSpPr>
      <xdr:spPr>
        <a:xfrm>
          <a:off x="8450795" y="1020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101592</xdr:rowOff>
    </xdr:from>
    <xdr:ext cx="599010" cy="259045"/>
    <xdr:sp macro="" textlink="">
      <xdr:nvSpPr>
        <xdr:cNvPr id="266" name="n_3mainValue【橋りょう・トンネル】&#10;一人当たり有形固定資産（償却資産）額"/>
        <xdr:cNvSpPr txBox="1"/>
      </xdr:nvSpPr>
      <xdr:spPr>
        <a:xfrm>
          <a:off x="7561795" y="1021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110784</xdr:rowOff>
    </xdr:from>
    <xdr:ext cx="599010" cy="259045"/>
    <xdr:sp macro="" textlink="">
      <xdr:nvSpPr>
        <xdr:cNvPr id="267" name="n_4mainValue【橋りょう・トンネル】&#10;一人当たり有形固定資産（償却資産）額"/>
        <xdr:cNvSpPr txBox="1"/>
      </xdr:nvSpPr>
      <xdr:spPr>
        <a:xfrm>
          <a:off x="6672795" y="1022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308" name="楕円 307"/>
        <xdr:cNvSpPr/>
      </xdr:nvSpPr>
      <xdr:spPr>
        <a:xfrm>
          <a:off x="4584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137177</xdr:rowOff>
    </xdr:from>
    <xdr:ext cx="405111" cy="259045"/>
    <xdr:sp macro="" textlink="">
      <xdr:nvSpPr>
        <xdr:cNvPr id="309" name="【公営住宅】&#10;有形固定資産減価償却率該当値テキスト"/>
        <xdr:cNvSpPr txBox="1"/>
      </xdr:nvSpPr>
      <xdr:spPr>
        <a:xfrm>
          <a:off x="467360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156845</xdr:rowOff>
    </xdr:from>
    <xdr:to>
      <xdr:col>20</xdr:col>
      <xdr:colOff>38100</xdr:colOff>
      <xdr:row>83</xdr:row>
      <xdr:rowOff>86995</xdr:rowOff>
    </xdr:to>
    <xdr:sp macro="" textlink="">
      <xdr:nvSpPr>
        <xdr:cNvPr id="310" name="楕円 309"/>
        <xdr:cNvSpPr/>
      </xdr:nvSpPr>
      <xdr:spPr>
        <a:xfrm>
          <a:off x="3746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36195</xdr:rowOff>
    </xdr:from>
    <xdr:to>
      <xdr:col>24</xdr:col>
      <xdr:colOff>63500</xdr:colOff>
      <xdr:row>83</xdr:row>
      <xdr:rowOff>38100</xdr:rowOff>
    </xdr:to>
    <xdr:cxnSp macro="">
      <xdr:nvCxnSpPr>
        <xdr:cNvPr id="311" name="直線コネクタ 310"/>
        <xdr:cNvCxnSpPr/>
      </xdr:nvCxnSpPr>
      <xdr:spPr>
        <a:xfrm>
          <a:off x="3797300" y="142665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130175</xdr:rowOff>
    </xdr:from>
    <xdr:to>
      <xdr:col>15</xdr:col>
      <xdr:colOff>101600</xdr:colOff>
      <xdr:row>83</xdr:row>
      <xdr:rowOff>60325</xdr:rowOff>
    </xdr:to>
    <xdr:sp macro="" textlink="">
      <xdr:nvSpPr>
        <xdr:cNvPr id="312" name="楕円 311"/>
        <xdr:cNvSpPr/>
      </xdr:nvSpPr>
      <xdr:spPr>
        <a:xfrm>
          <a:off x="2857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xdr:rowOff>
    </xdr:from>
    <xdr:to>
      <xdr:col>19</xdr:col>
      <xdr:colOff>177800</xdr:colOff>
      <xdr:row>83</xdr:row>
      <xdr:rowOff>36195</xdr:rowOff>
    </xdr:to>
    <xdr:cxnSp macro="">
      <xdr:nvCxnSpPr>
        <xdr:cNvPr id="313" name="直線コネクタ 312"/>
        <xdr:cNvCxnSpPr/>
      </xdr:nvCxnSpPr>
      <xdr:spPr>
        <a:xfrm>
          <a:off x="2908300" y="142398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97789</xdr:rowOff>
    </xdr:from>
    <xdr:to>
      <xdr:col>10</xdr:col>
      <xdr:colOff>165100</xdr:colOff>
      <xdr:row>83</xdr:row>
      <xdr:rowOff>27939</xdr:rowOff>
    </xdr:to>
    <xdr:sp macro="" textlink="">
      <xdr:nvSpPr>
        <xdr:cNvPr id="314" name="楕円 313"/>
        <xdr:cNvSpPr/>
      </xdr:nvSpPr>
      <xdr:spPr>
        <a:xfrm>
          <a:off x="1968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148589</xdr:rowOff>
    </xdr:from>
    <xdr:to>
      <xdr:col>15</xdr:col>
      <xdr:colOff>50800</xdr:colOff>
      <xdr:row>83</xdr:row>
      <xdr:rowOff>9525</xdr:rowOff>
    </xdr:to>
    <xdr:cxnSp macro="">
      <xdr:nvCxnSpPr>
        <xdr:cNvPr id="315" name="直線コネクタ 314"/>
        <xdr:cNvCxnSpPr/>
      </xdr:nvCxnSpPr>
      <xdr:spPr>
        <a:xfrm>
          <a:off x="2019300" y="142074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65405</xdr:rowOff>
    </xdr:from>
    <xdr:to>
      <xdr:col>6</xdr:col>
      <xdr:colOff>38100</xdr:colOff>
      <xdr:row>82</xdr:row>
      <xdr:rowOff>167005</xdr:rowOff>
    </xdr:to>
    <xdr:sp macro="" textlink="">
      <xdr:nvSpPr>
        <xdr:cNvPr id="316" name="楕円 315"/>
        <xdr:cNvSpPr/>
      </xdr:nvSpPr>
      <xdr:spPr>
        <a:xfrm>
          <a:off x="1079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116205</xdr:rowOff>
    </xdr:from>
    <xdr:to>
      <xdr:col>10</xdr:col>
      <xdr:colOff>114300</xdr:colOff>
      <xdr:row>82</xdr:row>
      <xdr:rowOff>148589</xdr:rowOff>
    </xdr:to>
    <xdr:cxnSp macro="">
      <xdr:nvCxnSpPr>
        <xdr:cNvPr id="317" name="直線コネクタ 316"/>
        <xdr:cNvCxnSpPr/>
      </xdr:nvCxnSpPr>
      <xdr:spPr>
        <a:xfrm>
          <a:off x="1130300" y="141751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1" name="n_4aveValue【公営住宅】&#10;有形固定資産減価償却率"/>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78122</xdr:rowOff>
    </xdr:from>
    <xdr:ext cx="405111" cy="259045"/>
    <xdr:sp macro="" textlink="">
      <xdr:nvSpPr>
        <xdr:cNvPr id="322" name="n_1mainValue【公営住宅】&#10;有形固定資産減価償却率"/>
        <xdr:cNvSpPr txBox="1"/>
      </xdr:nvSpPr>
      <xdr:spPr>
        <a:xfrm>
          <a:off x="35820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51452</xdr:rowOff>
    </xdr:from>
    <xdr:ext cx="405111" cy="259045"/>
    <xdr:sp macro="" textlink="">
      <xdr:nvSpPr>
        <xdr:cNvPr id="323" name="n_2mainValue【公営住宅】&#10;有形固定資産減価償却率"/>
        <xdr:cNvSpPr txBox="1"/>
      </xdr:nvSpPr>
      <xdr:spPr>
        <a:xfrm>
          <a:off x="2705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19066</xdr:rowOff>
    </xdr:from>
    <xdr:ext cx="405111" cy="259045"/>
    <xdr:sp macro="" textlink="">
      <xdr:nvSpPr>
        <xdr:cNvPr id="324" name="n_3mainValue【公営住宅】&#10;有形固定資産減価償却率"/>
        <xdr:cNvSpPr txBox="1"/>
      </xdr:nvSpPr>
      <xdr:spPr>
        <a:xfrm>
          <a:off x="1816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325" name="n_4mainValue【公営住宅】&#10;有形固定資産減価償却率"/>
        <xdr:cNvSpPr txBox="1"/>
      </xdr:nvSpPr>
      <xdr:spPr>
        <a:xfrm>
          <a:off x="927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80027</xdr:rowOff>
    </xdr:from>
    <xdr:ext cx="469744" cy="259045"/>
    <xdr:sp macro="" textlink="">
      <xdr:nvSpPr>
        <xdr:cNvPr id="354" name="【公営住宅】&#10;一人当たり面積平均値テキスト"/>
        <xdr:cNvSpPr txBox="1"/>
      </xdr:nvSpPr>
      <xdr:spPr>
        <a:xfrm>
          <a:off x="10515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56262</xdr:rowOff>
    </xdr:from>
    <xdr:to>
      <xdr:col>55</xdr:col>
      <xdr:colOff>50800</xdr:colOff>
      <xdr:row>84</xdr:row>
      <xdr:rowOff>157862</xdr:rowOff>
    </xdr:to>
    <xdr:sp macro="" textlink="">
      <xdr:nvSpPr>
        <xdr:cNvPr id="365" name="楕円 364"/>
        <xdr:cNvSpPr/>
      </xdr:nvSpPr>
      <xdr:spPr>
        <a:xfrm>
          <a:off x="10426700" y="1445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79139</xdr:rowOff>
    </xdr:from>
    <xdr:ext cx="469744" cy="259045"/>
    <xdr:sp macro="" textlink="">
      <xdr:nvSpPr>
        <xdr:cNvPr id="366" name="【公営住宅】&#10;一人当たり面積該当値テキスト"/>
        <xdr:cNvSpPr txBox="1"/>
      </xdr:nvSpPr>
      <xdr:spPr>
        <a:xfrm>
          <a:off x="10515600"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59689</xdr:rowOff>
    </xdr:from>
    <xdr:to>
      <xdr:col>50</xdr:col>
      <xdr:colOff>165100</xdr:colOff>
      <xdr:row>84</xdr:row>
      <xdr:rowOff>161289</xdr:rowOff>
    </xdr:to>
    <xdr:sp macro="" textlink="">
      <xdr:nvSpPr>
        <xdr:cNvPr id="367" name="楕円 366"/>
        <xdr:cNvSpPr/>
      </xdr:nvSpPr>
      <xdr:spPr>
        <a:xfrm>
          <a:off x="9588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107062</xdr:rowOff>
    </xdr:from>
    <xdr:to>
      <xdr:col>55</xdr:col>
      <xdr:colOff>0</xdr:colOff>
      <xdr:row>84</xdr:row>
      <xdr:rowOff>110489</xdr:rowOff>
    </xdr:to>
    <xdr:cxnSp macro="">
      <xdr:nvCxnSpPr>
        <xdr:cNvPr id="368" name="直線コネクタ 367"/>
        <xdr:cNvCxnSpPr/>
      </xdr:nvCxnSpPr>
      <xdr:spPr>
        <a:xfrm flipV="1">
          <a:off x="9639300" y="14508862"/>
          <a:ext cx="8382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62737</xdr:rowOff>
    </xdr:from>
    <xdr:to>
      <xdr:col>46</xdr:col>
      <xdr:colOff>38100</xdr:colOff>
      <xdr:row>84</xdr:row>
      <xdr:rowOff>164337</xdr:rowOff>
    </xdr:to>
    <xdr:sp macro="" textlink="">
      <xdr:nvSpPr>
        <xdr:cNvPr id="369" name="楕円 368"/>
        <xdr:cNvSpPr/>
      </xdr:nvSpPr>
      <xdr:spPr>
        <a:xfrm>
          <a:off x="8699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110489</xdr:rowOff>
    </xdr:from>
    <xdr:to>
      <xdr:col>50</xdr:col>
      <xdr:colOff>114300</xdr:colOff>
      <xdr:row>84</xdr:row>
      <xdr:rowOff>113537</xdr:rowOff>
    </xdr:to>
    <xdr:cxnSp macro="">
      <xdr:nvCxnSpPr>
        <xdr:cNvPr id="370" name="直線コネクタ 369"/>
        <xdr:cNvCxnSpPr/>
      </xdr:nvCxnSpPr>
      <xdr:spPr>
        <a:xfrm flipV="1">
          <a:off x="8750300" y="1451228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68072</xdr:rowOff>
    </xdr:from>
    <xdr:to>
      <xdr:col>41</xdr:col>
      <xdr:colOff>101600</xdr:colOff>
      <xdr:row>84</xdr:row>
      <xdr:rowOff>169672</xdr:rowOff>
    </xdr:to>
    <xdr:sp macro="" textlink="">
      <xdr:nvSpPr>
        <xdr:cNvPr id="371" name="楕円 370"/>
        <xdr:cNvSpPr/>
      </xdr:nvSpPr>
      <xdr:spPr>
        <a:xfrm>
          <a:off x="7810500" y="144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113537</xdr:rowOff>
    </xdr:from>
    <xdr:to>
      <xdr:col>45</xdr:col>
      <xdr:colOff>177800</xdr:colOff>
      <xdr:row>84</xdr:row>
      <xdr:rowOff>118872</xdr:rowOff>
    </xdr:to>
    <xdr:cxnSp macro="">
      <xdr:nvCxnSpPr>
        <xdr:cNvPr id="372" name="直線コネクタ 371"/>
        <xdr:cNvCxnSpPr/>
      </xdr:nvCxnSpPr>
      <xdr:spPr>
        <a:xfrm flipV="1">
          <a:off x="7861300" y="14515337"/>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71120</xdr:rowOff>
    </xdr:from>
    <xdr:to>
      <xdr:col>36</xdr:col>
      <xdr:colOff>165100</xdr:colOff>
      <xdr:row>85</xdr:row>
      <xdr:rowOff>1270</xdr:rowOff>
    </xdr:to>
    <xdr:sp macro="" textlink="">
      <xdr:nvSpPr>
        <xdr:cNvPr id="373" name="楕円 372"/>
        <xdr:cNvSpPr/>
      </xdr:nvSpPr>
      <xdr:spPr>
        <a:xfrm>
          <a:off x="6921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118872</xdr:rowOff>
    </xdr:from>
    <xdr:to>
      <xdr:col>41</xdr:col>
      <xdr:colOff>50800</xdr:colOff>
      <xdr:row>84</xdr:row>
      <xdr:rowOff>121920</xdr:rowOff>
    </xdr:to>
    <xdr:cxnSp macro="">
      <xdr:nvCxnSpPr>
        <xdr:cNvPr id="374" name="直線コネクタ 373"/>
        <xdr:cNvCxnSpPr/>
      </xdr:nvCxnSpPr>
      <xdr:spPr>
        <a:xfrm flipV="1">
          <a:off x="6972300" y="1452067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25544</xdr:rowOff>
    </xdr:from>
    <xdr:ext cx="469744" cy="259045"/>
    <xdr:sp macro="" textlink="">
      <xdr:nvSpPr>
        <xdr:cNvPr id="375" name="n_1aveValue【公営住宅】&#10;一人当たり面積"/>
        <xdr:cNvSpPr txBox="1"/>
      </xdr:nvSpPr>
      <xdr:spPr>
        <a:xfrm>
          <a:off x="9391727" y="145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33545</xdr:rowOff>
    </xdr:from>
    <xdr:ext cx="469744" cy="259045"/>
    <xdr:sp macro="" textlink="">
      <xdr:nvSpPr>
        <xdr:cNvPr id="376" name="n_2aveValue【公営住宅】&#10;一人当たり面積"/>
        <xdr:cNvSpPr txBox="1"/>
      </xdr:nvSpPr>
      <xdr:spPr>
        <a:xfrm>
          <a:off x="8515427"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38116</xdr:rowOff>
    </xdr:from>
    <xdr:ext cx="469744" cy="259045"/>
    <xdr:sp macro="" textlink="">
      <xdr:nvSpPr>
        <xdr:cNvPr id="377" name="n_3aveValue【公営住宅】&#10;一人当たり面積"/>
        <xdr:cNvSpPr txBox="1"/>
      </xdr:nvSpPr>
      <xdr:spPr>
        <a:xfrm>
          <a:off x="7626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42690</xdr:rowOff>
    </xdr:from>
    <xdr:ext cx="469744" cy="259045"/>
    <xdr:sp macro="" textlink="">
      <xdr:nvSpPr>
        <xdr:cNvPr id="378" name="n_4aveValue【公営住宅】&#10;一人当たり面積"/>
        <xdr:cNvSpPr txBox="1"/>
      </xdr:nvSpPr>
      <xdr:spPr>
        <a:xfrm>
          <a:off x="6737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6366</xdr:rowOff>
    </xdr:from>
    <xdr:ext cx="469744" cy="259045"/>
    <xdr:sp macro="" textlink="">
      <xdr:nvSpPr>
        <xdr:cNvPr id="379" name="n_1mainValue【公営住宅】&#10;一人当たり面積"/>
        <xdr:cNvSpPr txBox="1"/>
      </xdr:nvSpPr>
      <xdr:spPr>
        <a:xfrm>
          <a:off x="9391727" y="1423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9414</xdr:rowOff>
    </xdr:from>
    <xdr:ext cx="469744" cy="259045"/>
    <xdr:sp macro="" textlink="">
      <xdr:nvSpPr>
        <xdr:cNvPr id="380" name="n_2mainValue【公営住宅】&#10;一人当たり面積"/>
        <xdr:cNvSpPr txBox="1"/>
      </xdr:nvSpPr>
      <xdr:spPr>
        <a:xfrm>
          <a:off x="8515427" y="142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14749</xdr:rowOff>
    </xdr:from>
    <xdr:ext cx="469744" cy="259045"/>
    <xdr:sp macro="" textlink="">
      <xdr:nvSpPr>
        <xdr:cNvPr id="381" name="n_3mainValue【公営住宅】&#10;一人当たり面積"/>
        <xdr:cNvSpPr txBox="1"/>
      </xdr:nvSpPr>
      <xdr:spPr>
        <a:xfrm>
          <a:off x="7626427" y="1424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82" name="n_4mainValue【公営住宅】&#10;一人当たり面積"/>
        <xdr:cNvSpPr txBox="1"/>
      </xdr:nvSpPr>
      <xdr:spPr>
        <a:xfrm>
          <a:off x="6737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30480</xdr:rowOff>
    </xdr:from>
    <xdr:to>
      <xdr:col>24</xdr:col>
      <xdr:colOff>62865</xdr:colOff>
      <xdr:row>109</xdr:row>
      <xdr:rowOff>35379</xdr:rowOff>
    </xdr:to>
    <xdr:cxnSp macro="">
      <xdr:nvCxnSpPr>
        <xdr:cNvPr id="408" name="直線コネクタ 407"/>
        <xdr:cNvCxnSpPr/>
      </xdr:nvCxnSpPr>
      <xdr:spPr>
        <a:xfrm flipV="1">
          <a:off x="4634865"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148607</xdr:rowOff>
    </xdr:from>
    <xdr:ext cx="340478" cy="259045"/>
    <xdr:sp macro="" textlink="">
      <xdr:nvSpPr>
        <xdr:cNvPr id="411" name="【港湾・漁港】&#10;有形固定資産減価償却率最大値テキスト"/>
        <xdr:cNvSpPr txBox="1"/>
      </xdr:nvSpPr>
      <xdr:spPr>
        <a:xfrm>
          <a:off x="4673600" y="1695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30480</xdr:rowOff>
    </xdr:from>
    <xdr:to>
      <xdr:col>24</xdr:col>
      <xdr:colOff>152400</xdr:colOff>
      <xdr:row>100</xdr:row>
      <xdr:rowOff>30480</xdr:rowOff>
    </xdr:to>
    <xdr:cxnSp macro="">
      <xdr:nvCxnSpPr>
        <xdr:cNvPr id="412" name="直線コネクタ 411"/>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64243</xdr:rowOff>
    </xdr:from>
    <xdr:ext cx="405111" cy="259045"/>
    <xdr:sp macro="" textlink="">
      <xdr:nvSpPr>
        <xdr:cNvPr id="413" name="【港湾・漁港】&#10;有形固定資産減価償却率平均値テキスト"/>
        <xdr:cNvSpPr txBox="1"/>
      </xdr:nvSpPr>
      <xdr:spPr>
        <a:xfrm>
          <a:off x="4673600" y="1806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85816</xdr:rowOff>
    </xdr:from>
    <xdr:to>
      <xdr:col>24</xdr:col>
      <xdr:colOff>114300</xdr:colOff>
      <xdr:row>106</xdr:row>
      <xdr:rowOff>15966</xdr:rowOff>
    </xdr:to>
    <xdr:sp macro="" textlink="">
      <xdr:nvSpPr>
        <xdr:cNvPr id="414" name="フローチャート: 判断 413"/>
        <xdr:cNvSpPr/>
      </xdr:nvSpPr>
      <xdr:spPr>
        <a:xfrm>
          <a:off x="4584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144599</xdr:rowOff>
    </xdr:from>
    <xdr:to>
      <xdr:col>20</xdr:col>
      <xdr:colOff>38100</xdr:colOff>
      <xdr:row>105</xdr:row>
      <xdr:rowOff>74749</xdr:rowOff>
    </xdr:to>
    <xdr:sp macro="" textlink="">
      <xdr:nvSpPr>
        <xdr:cNvPr id="415" name="フローチャート: 判断 414"/>
        <xdr:cNvSpPr/>
      </xdr:nvSpPr>
      <xdr:spPr>
        <a:xfrm>
          <a:off x="3746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9071</xdr:rowOff>
    </xdr:from>
    <xdr:to>
      <xdr:col>15</xdr:col>
      <xdr:colOff>101600</xdr:colOff>
      <xdr:row>106</xdr:row>
      <xdr:rowOff>110671</xdr:rowOff>
    </xdr:to>
    <xdr:sp macro="" textlink="">
      <xdr:nvSpPr>
        <xdr:cNvPr id="416" name="フローチャート: 判断 415"/>
        <xdr:cNvSpPr/>
      </xdr:nvSpPr>
      <xdr:spPr>
        <a:xfrm>
          <a:off x="2857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417" name="フローチャート: 判断 416"/>
        <xdr:cNvSpPr/>
      </xdr:nvSpPr>
      <xdr:spPr>
        <a:xfrm>
          <a:off x="1968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18" name="フローチャート: 判断 417"/>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90714</xdr:rowOff>
    </xdr:from>
    <xdr:to>
      <xdr:col>24</xdr:col>
      <xdr:colOff>114300</xdr:colOff>
      <xdr:row>102</xdr:row>
      <xdr:rowOff>20864</xdr:rowOff>
    </xdr:to>
    <xdr:sp macro="" textlink="">
      <xdr:nvSpPr>
        <xdr:cNvPr id="424" name="楕円 423"/>
        <xdr:cNvSpPr/>
      </xdr:nvSpPr>
      <xdr:spPr>
        <a:xfrm>
          <a:off x="45847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113591</xdr:rowOff>
    </xdr:from>
    <xdr:ext cx="405111" cy="259045"/>
    <xdr:sp macro="" textlink="">
      <xdr:nvSpPr>
        <xdr:cNvPr id="425" name="【港湾・漁港】&#10;有形固定資産減価償却率該当値テキスト"/>
        <xdr:cNvSpPr txBox="1"/>
      </xdr:nvSpPr>
      <xdr:spPr>
        <a:xfrm>
          <a:off x="4673600" y="1725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170724</xdr:rowOff>
    </xdr:from>
    <xdr:to>
      <xdr:col>20</xdr:col>
      <xdr:colOff>38100</xdr:colOff>
      <xdr:row>101</xdr:row>
      <xdr:rowOff>100874</xdr:rowOff>
    </xdr:to>
    <xdr:sp macro="" textlink="">
      <xdr:nvSpPr>
        <xdr:cNvPr id="426" name="楕円 425"/>
        <xdr:cNvSpPr/>
      </xdr:nvSpPr>
      <xdr:spPr>
        <a:xfrm>
          <a:off x="3746500" y="173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50074</xdr:rowOff>
    </xdr:from>
    <xdr:to>
      <xdr:col>24</xdr:col>
      <xdr:colOff>63500</xdr:colOff>
      <xdr:row>101</xdr:row>
      <xdr:rowOff>141514</xdr:rowOff>
    </xdr:to>
    <xdr:cxnSp macro="">
      <xdr:nvCxnSpPr>
        <xdr:cNvPr id="427" name="直線コネクタ 426"/>
        <xdr:cNvCxnSpPr/>
      </xdr:nvCxnSpPr>
      <xdr:spPr>
        <a:xfrm>
          <a:off x="3797300" y="1736652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80918</xdr:rowOff>
    </xdr:from>
    <xdr:to>
      <xdr:col>15</xdr:col>
      <xdr:colOff>101600</xdr:colOff>
      <xdr:row>101</xdr:row>
      <xdr:rowOff>11068</xdr:rowOff>
    </xdr:to>
    <xdr:sp macro="" textlink="">
      <xdr:nvSpPr>
        <xdr:cNvPr id="428" name="楕円 427"/>
        <xdr:cNvSpPr/>
      </xdr:nvSpPr>
      <xdr:spPr>
        <a:xfrm>
          <a:off x="2857500" y="172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131718</xdr:rowOff>
    </xdr:from>
    <xdr:to>
      <xdr:col>19</xdr:col>
      <xdr:colOff>177800</xdr:colOff>
      <xdr:row>101</xdr:row>
      <xdr:rowOff>50074</xdr:rowOff>
    </xdr:to>
    <xdr:cxnSp macro="">
      <xdr:nvCxnSpPr>
        <xdr:cNvPr id="429" name="直線コネクタ 428"/>
        <xdr:cNvCxnSpPr/>
      </xdr:nvCxnSpPr>
      <xdr:spPr>
        <a:xfrm>
          <a:off x="2908300" y="17276718"/>
          <a:ext cx="889000" cy="8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160927</xdr:rowOff>
    </xdr:from>
    <xdr:to>
      <xdr:col>10</xdr:col>
      <xdr:colOff>165100</xdr:colOff>
      <xdr:row>100</xdr:row>
      <xdr:rowOff>91077</xdr:rowOff>
    </xdr:to>
    <xdr:sp macro="" textlink="">
      <xdr:nvSpPr>
        <xdr:cNvPr id="430" name="楕円 429"/>
        <xdr:cNvSpPr/>
      </xdr:nvSpPr>
      <xdr:spPr>
        <a:xfrm>
          <a:off x="19685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40277</xdr:rowOff>
    </xdr:from>
    <xdr:to>
      <xdr:col>15</xdr:col>
      <xdr:colOff>50800</xdr:colOff>
      <xdr:row>100</xdr:row>
      <xdr:rowOff>131718</xdr:rowOff>
    </xdr:to>
    <xdr:cxnSp macro="">
      <xdr:nvCxnSpPr>
        <xdr:cNvPr id="431" name="直線コネクタ 430"/>
        <xdr:cNvCxnSpPr/>
      </xdr:nvCxnSpPr>
      <xdr:spPr>
        <a:xfrm>
          <a:off x="2019300" y="1718527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126637</xdr:rowOff>
    </xdr:from>
    <xdr:to>
      <xdr:col>6</xdr:col>
      <xdr:colOff>38100</xdr:colOff>
      <xdr:row>100</xdr:row>
      <xdr:rowOff>56787</xdr:rowOff>
    </xdr:to>
    <xdr:sp macro="" textlink="">
      <xdr:nvSpPr>
        <xdr:cNvPr id="432" name="楕円 431"/>
        <xdr:cNvSpPr/>
      </xdr:nvSpPr>
      <xdr:spPr>
        <a:xfrm>
          <a:off x="1079500" y="1710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5987</xdr:rowOff>
    </xdr:from>
    <xdr:to>
      <xdr:col>10</xdr:col>
      <xdr:colOff>114300</xdr:colOff>
      <xdr:row>100</xdr:row>
      <xdr:rowOff>40277</xdr:rowOff>
    </xdr:to>
    <xdr:cxnSp macro="">
      <xdr:nvCxnSpPr>
        <xdr:cNvPr id="433" name="直線コネクタ 432"/>
        <xdr:cNvCxnSpPr/>
      </xdr:nvCxnSpPr>
      <xdr:spPr>
        <a:xfrm>
          <a:off x="1130300" y="171509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65876</xdr:rowOff>
    </xdr:from>
    <xdr:ext cx="405111" cy="259045"/>
    <xdr:sp macro="" textlink="">
      <xdr:nvSpPr>
        <xdr:cNvPr id="434" name="n_1aveValue【港湾・漁港】&#10;有形固定資産減価償却率"/>
        <xdr:cNvSpPr txBox="1"/>
      </xdr:nvSpPr>
      <xdr:spPr>
        <a:xfrm>
          <a:off x="3582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101798</xdr:rowOff>
    </xdr:from>
    <xdr:ext cx="405111" cy="259045"/>
    <xdr:sp macro="" textlink="">
      <xdr:nvSpPr>
        <xdr:cNvPr id="435" name="n_2aveValue【港湾・漁港】&#10;有形固定資産減価償却率"/>
        <xdr:cNvSpPr txBox="1"/>
      </xdr:nvSpPr>
      <xdr:spPr>
        <a:xfrm>
          <a:off x="2705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5459</xdr:rowOff>
    </xdr:from>
    <xdr:ext cx="405111" cy="259045"/>
    <xdr:sp macro="" textlink="">
      <xdr:nvSpPr>
        <xdr:cNvPr id="436" name="n_3aveValue【港湾・漁港】&#10;有形固定資産減価償却率"/>
        <xdr:cNvSpPr txBox="1"/>
      </xdr:nvSpPr>
      <xdr:spPr>
        <a:xfrm>
          <a:off x="1816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126291</xdr:rowOff>
    </xdr:from>
    <xdr:ext cx="405111" cy="259045"/>
    <xdr:sp macro="" textlink="">
      <xdr:nvSpPr>
        <xdr:cNvPr id="437" name="n_4aveValue【港湾・漁港】&#10;有形固定資産減価償却率"/>
        <xdr:cNvSpPr txBox="1"/>
      </xdr:nvSpPr>
      <xdr:spPr>
        <a:xfrm>
          <a:off x="927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117401</xdr:rowOff>
    </xdr:from>
    <xdr:ext cx="405111" cy="259045"/>
    <xdr:sp macro="" textlink="">
      <xdr:nvSpPr>
        <xdr:cNvPr id="438" name="n_1mainValue【港湾・漁港】&#10;有形固定資産減価償却率"/>
        <xdr:cNvSpPr txBox="1"/>
      </xdr:nvSpPr>
      <xdr:spPr>
        <a:xfrm>
          <a:off x="3582044" y="1709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27595</xdr:rowOff>
    </xdr:from>
    <xdr:ext cx="405111" cy="259045"/>
    <xdr:sp macro="" textlink="">
      <xdr:nvSpPr>
        <xdr:cNvPr id="439" name="n_2mainValue【港湾・漁港】&#10;有形固定資産減価償却率"/>
        <xdr:cNvSpPr txBox="1"/>
      </xdr:nvSpPr>
      <xdr:spPr>
        <a:xfrm>
          <a:off x="2705744" y="1700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107604</xdr:rowOff>
    </xdr:from>
    <xdr:ext cx="340478" cy="259045"/>
    <xdr:sp macro="" textlink="">
      <xdr:nvSpPr>
        <xdr:cNvPr id="440" name="n_3mainValue【港湾・漁港】&#10;有形固定資産減価償却率"/>
        <xdr:cNvSpPr txBox="1"/>
      </xdr:nvSpPr>
      <xdr:spPr>
        <a:xfrm>
          <a:off x="1849061" y="16909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73314</xdr:rowOff>
    </xdr:from>
    <xdr:ext cx="340478" cy="259045"/>
    <xdr:sp macro="" textlink="">
      <xdr:nvSpPr>
        <xdr:cNvPr id="441" name="n_4mainValue【港湾・漁港】&#10;有形固定資産減価償却率"/>
        <xdr:cNvSpPr txBox="1"/>
      </xdr:nvSpPr>
      <xdr:spPr>
        <a:xfrm>
          <a:off x="960061" y="168754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27798</xdr:rowOff>
    </xdr:from>
    <xdr:to>
      <xdr:col>54</xdr:col>
      <xdr:colOff>189865</xdr:colOff>
      <xdr:row>108</xdr:row>
      <xdr:rowOff>76129</xdr:rowOff>
    </xdr:to>
    <xdr:cxnSp macro="">
      <xdr:nvCxnSpPr>
        <xdr:cNvPr id="463" name="直線コネクタ 462"/>
        <xdr:cNvCxnSpPr/>
      </xdr:nvCxnSpPr>
      <xdr:spPr>
        <a:xfrm flipV="1">
          <a:off x="10476865" y="17172798"/>
          <a:ext cx="0" cy="141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13932" cy="259045"/>
    <xdr:sp macro="" textlink="">
      <xdr:nvSpPr>
        <xdr:cNvPr id="464" name="【港湾・漁港】&#10;一人当たり有形固定資産（償却資産）額最小値テキスト"/>
        <xdr:cNvSpPr txBox="1"/>
      </xdr:nvSpPr>
      <xdr:spPr>
        <a:xfrm>
          <a:off x="10515600" y="18596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65" name="直線コネクタ 464"/>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145925</xdr:rowOff>
    </xdr:from>
    <xdr:ext cx="599010" cy="259045"/>
    <xdr:sp macro="" textlink="">
      <xdr:nvSpPr>
        <xdr:cNvPr id="466" name="【港湾・漁港】&#10;一人当たり有形固定資産（償却資産）額最大値テキスト"/>
        <xdr:cNvSpPr txBox="1"/>
      </xdr:nvSpPr>
      <xdr:spPr>
        <a:xfrm>
          <a:off x="10515600" y="1694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27798</xdr:rowOff>
    </xdr:from>
    <xdr:to>
      <xdr:col>55</xdr:col>
      <xdr:colOff>88900</xdr:colOff>
      <xdr:row>100</xdr:row>
      <xdr:rowOff>27798</xdr:rowOff>
    </xdr:to>
    <xdr:cxnSp macro="">
      <xdr:nvCxnSpPr>
        <xdr:cNvPr id="467" name="直線コネクタ 466"/>
        <xdr:cNvCxnSpPr/>
      </xdr:nvCxnSpPr>
      <xdr:spPr>
        <a:xfrm>
          <a:off x="10388600" y="171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140837</xdr:rowOff>
    </xdr:from>
    <xdr:ext cx="599010" cy="259045"/>
    <xdr:sp macro="" textlink="">
      <xdr:nvSpPr>
        <xdr:cNvPr id="468" name="【港湾・漁港】&#10;一人当たり有形固定資産（償却資産）額平均値テキスト"/>
        <xdr:cNvSpPr txBox="1"/>
      </xdr:nvSpPr>
      <xdr:spPr>
        <a:xfrm>
          <a:off x="10515600" y="18143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117960</xdr:rowOff>
    </xdr:from>
    <xdr:to>
      <xdr:col>55</xdr:col>
      <xdr:colOff>50800</xdr:colOff>
      <xdr:row>107</xdr:row>
      <xdr:rowOff>48110</xdr:rowOff>
    </xdr:to>
    <xdr:sp macro="" textlink="">
      <xdr:nvSpPr>
        <xdr:cNvPr id="469" name="フローチャート: 判断 468"/>
        <xdr:cNvSpPr/>
      </xdr:nvSpPr>
      <xdr:spPr>
        <a:xfrm>
          <a:off x="10426700" y="1829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22168</xdr:rowOff>
    </xdr:from>
    <xdr:to>
      <xdr:col>50</xdr:col>
      <xdr:colOff>165100</xdr:colOff>
      <xdr:row>106</xdr:row>
      <xdr:rowOff>123768</xdr:rowOff>
    </xdr:to>
    <xdr:sp macro="" textlink="">
      <xdr:nvSpPr>
        <xdr:cNvPr id="470" name="フローチャート: 判断 469"/>
        <xdr:cNvSpPr/>
      </xdr:nvSpPr>
      <xdr:spPr>
        <a:xfrm>
          <a:off x="9588500" y="1819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69027</xdr:rowOff>
    </xdr:from>
    <xdr:to>
      <xdr:col>46</xdr:col>
      <xdr:colOff>38100</xdr:colOff>
      <xdr:row>105</xdr:row>
      <xdr:rowOff>170627</xdr:rowOff>
    </xdr:to>
    <xdr:sp macro="" textlink="">
      <xdr:nvSpPr>
        <xdr:cNvPr id="471" name="フローチャート: 判断 470"/>
        <xdr:cNvSpPr/>
      </xdr:nvSpPr>
      <xdr:spPr>
        <a:xfrm>
          <a:off x="8699500" y="180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48991</xdr:rowOff>
    </xdr:from>
    <xdr:to>
      <xdr:col>41</xdr:col>
      <xdr:colOff>101600</xdr:colOff>
      <xdr:row>106</xdr:row>
      <xdr:rowOff>150591</xdr:rowOff>
    </xdr:to>
    <xdr:sp macro="" textlink="">
      <xdr:nvSpPr>
        <xdr:cNvPr id="472" name="フローチャート: 判断 471"/>
        <xdr:cNvSpPr/>
      </xdr:nvSpPr>
      <xdr:spPr>
        <a:xfrm>
          <a:off x="7810500" y="1822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94351</xdr:rowOff>
    </xdr:from>
    <xdr:to>
      <xdr:col>36</xdr:col>
      <xdr:colOff>165100</xdr:colOff>
      <xdr:row>107</xdr:row>
      <xdr:rowOff>24501</xdr:rowOff>
    </xdr:to>
    <xdr:sp macro="" textlink="">
      <xdr:nvSpPr>
        <xdr:cNvPr id="473" name="フローチャート: 判断 472"/>
        <xdr:cNvSpPr/>
      </xdr:nvSpPr>
      <xdr:spPr>
        <a:xfrm>
          <a:off x="6921500" y="1826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21518</xdr:rowOff>
    </xdr:from>
    <xdr:to>
      <xdr:col>55</xdr:col>
      <xdr:colOff>50800</xdr:colOff>
      <xdr:row>108</xdr:row>
      <xdr:rowOff>123118</xdr:rowOff>
    </xdr:to>
    <xdr:sp macro="" textlink="">
      <xdr:nvSpPr>
        <xdr:cNvPr id="479" name="楕円 478"/>
        <xdr:cNvSpPr/>
      </xdr:nvSpPr>
      <xdr:spPr>
        <a:xfrm>
          <a:off x="10426700" y="185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107895</xdr:rowOff>
    </xdr:from>
    <xdr:ext cx="469744" cy="259045"/>
    <xdr:sp macro="" textlink="">
      <xdr:nvSpPr>
        <xdr:cNvPr id="480" name="【港湾・漁港】&#10;一人当たり有形固定資産（償却資産）額該当値テキスト"/>
        <xdr:cNvSpPr txBox="1"/>
      </xdr:nvSpPr>
      <xdr:spPr>
        <a:xfrm>
          <a:off x="10515600" y="1845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21569</xdr:rowOff>
    </xdr:from>
    <xdr:to>
      <xdr:col>50</xdr:col>
      <xdr:colOff>165100</xdr:colOff>
      <xdr:row>108</xdr:row>
      <xdr:rowOff>123169</xdr:rowOff>
    </xdr:to>
    <xdr:sp macro="" textlink="">
      <xdr:nvSpPr>
        <xdr:cNvPr id="481" name="楕円 480"/>
        <xdr:cNvSpPr/>
      </xdr:nvSpPr>
      <xdr:spPr>
        <a:xfrm>
          <a:off x="9588500" y="185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72318</xdr:rowOff>
    </xdr:from>
    <xdr:to>
      <xdr:col>55</xdr:col>
      <xdr:colOff>0</xdr:colOff>
      <xdr:row>108</xdr:row>
      <xdr:rowOff>72369</xdr:rowOff>
    </xdr:to>
    <xdr:cxnSp macro="">
      <xdr:nvCxnSpPr>
        <xdr:cNvPr id="482" name="直線コネクタ 481"/>
        <xdr:cNvCxnSpPr/>
      </xdr:nvCxnSpPr>
      <xdr:spPr>
        <a:xfrm flipV="1">
          <a:off x="9639300" y="18588918"/>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21622</xdr:rowOff>
    </xdr:from>
    <xdr:to>
      <xdr:col>46</xdr:col>
      <xdr:colOff>38100</xdr:colOff>
      <xdr:row>108</xdr:row>
      <xdr:rowOff>123222</xdr:rowOff>
    </xdr:to>
    <xdr:sp macro="" textlink="">
      <xdr:nvSpPr>
        <xdr:cNvPr id="483" name="楕円 482"/>
        <xdr:cNvSpPr/>
      </xdr:nvSpPr>
      <xdr:spPr>
        <a:xfrm>
          <a:off x="8699500" y="1853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72369</xdr:rowOff>
    </xdr:from>
    <xdr:to>
      <xdr:col>50</xdr:col>
      <xdr:colOff>114300</xdr:colOff>
      <xdr:row>108</xdr:row>
      <xdr:rowOff>72422</xdr:rowOff>
    </xdr:to>
    <xdr:cxnSp macro="">
      <xdr:nvCxnSpPr>
        <xdr:cNvPr id="484" name="直線コネクタ 483"/>
        <xdr:cNvCxnSpPr/>
      </xdr:nvCxnSpPr>
      <xdr:spPr>
        <a:xfrm flipV="1">
          <a:off x="8750300" y="18588969"/>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21678</xdr:rowOff>
    </xdr:from>
    <xdr:to>
      <xdr:col>41</xdr:col>
      <xdr:colOff>101600</xdr:colOff>
      <xdr:row>108</xdr:row>
      <xdr:rowOff>123278</xdr:rowOff>
    </xdr:to>
    <xdr:sp macro="" textlink="">
      <xdr:nvSpPr>
        <xdr:cNvPr id="485" name="楕円 484"/>
        <xdr:cNvSpPr/>
      </xdr:nvSpPr>
      <xdr:spPr>
        <a:xfrm>
          <a:off x="7810500" y="18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72422</xdr:rowOff>
    </xdr:from>
    <xdr:to>
      <xdr:col>45</xdr:col>
      <xdr:colOff>177800</xdr:colOff>
      <xdr:row>108</xdr:row>
      <xdr:rowOff>72478</xdr:rowOff>
    </xdr:to>
    <xdr:cxnSp macro="">
      <xdr:nvCxnSpPr>
        <xdr:cNvPr id="486" name="直線コネクタ 485"/>
        <xdr:cNvCxnSpPr/>
      </xdr:nvCxnSpPr>
      <xdr:spPr>
        <a:xfrm flipV="1">
          <a:off x="7861300" y="18589022"/>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22949</xdr:rowOff>
    </xdr:from>
    <xdr:to>
      <xdr:col>36</xdr:col>
      <xdr:colOff>165100</xdr:colOff>
      <xdr:row>108</xdr:row>
      <xdr:rowOff>124549</xdr:rowOff>
    </xdr:to>
    <xdr:sp macro="" textlink="">
      <xdr:nvSpPr>
        <xdr:cNvPr id="487" name="楕円 486"/>
        <xdr:cNvSpPr/>
      </xdr:nvSpPr>
      <xdr:spPr>
        <a:xfrm>
          <a:off x="6921500" y="1853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72478</xdr:rowOff>
    </xdr:from>
    <xdr:to>
      <xdr:col>41</xdr:col>
      <xdr:colOff>50800</xdr:colOff>
      <xdr:row>108</xdr:row>
      <xdr:rowOff>73749</xdr:rowOff>
    </xdr:to>
    <xdr:cxnSp macro="">
      <xdr:nvCxnSpPr>
        <xdr:cNvPr id="488" name="直線コネクタ 487"/>
        <xdr:cNvCxnSpPr/>
      </xdr:nvCxnSpPr>
      <xdr:spPr>
        <a:xfrm flipV="1">
          <a:off x="6972300" y="18589078"/>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140295</xdr:rowOff>
    </xdr:from>
    <xdr:ext cx="599010" cy="259045"/>
    <xdr:sp macro="" textlink="">
      <xdr:nvSpPr>
        <xdr:cNvPr id="489" name="n_1aveValue【港湾・漁港】&#10;一人当たり有形固定資産（償却資産）額"/>
        <xdr:cNvSpPr txBox="1"/>
      </xdr:nvSpPr>
      <xdr:spPr>
        <a:xfrm>
          <a:off x="9327095" y="1797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15704</xdr:rowOff>
    </xdr:from>
    <xdr:ext cx="599010" cy="259045"/>
    <xdr:sp macro="" textlink="">
      <xdr:nvSpPr>
        <xdr:cNvPr id="490" name="n_2aveValue【港湾・漁港】&#10;一人当たり有形固定資産（償却資産）額"/>
        <xdr:cNvSpPr txBox="1"/>
      </xdr:nvSpPr>
      <xdr:spPr>
        <a:xfrm>
          <a:off x="8450795" y="1784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167118</xdr:rowOff>
    </xdr:from>
    <xdr:ext cx="599010" cy="259045"/>
    <xdr:sp macro="" textlink="">
      <xdr:nvSpPr>
        <xdr:cNvPr id="491" name="n_3aveValue【港湾・漁港】&#10;一人当たり有形固定資産（償却資産）額"/>
        <xdr:cNvSpPr txBox="1"/>
      </xdr:nvSpPr>
      <xdr:spPr>
        <a:xfrm>
          <a:off x="7561795" y="1799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41028</xdr:rowOff>
    </xdr:from>
    <xdr:ext cx="599010" cy="259045"/>
    <xdr:sp macro="" textlink="">
      <xdr:nvSpPr>
        <xdr:cNvPr id="492" name="n_4aveValue【港湾・漁港】&#10;一人当たり有形固定資産（償却資産）額"/>
        <xdr:cNvSpPr txBox="1"/>
      </xdr:nvSpPr>
      <xdr:spPr>
        <a:xfrm>
          <a:off x="6672795" y="1804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114296</xdr:rowOff>
    </xdr:from>
    <xdr:ext cx="469744" cy="259045"/>
    <xdr:sp macro="" textlink="">
      <xdr:nvSpPr>
        <xdr:cNvPr id="493" name="n_1mainValue【港湾・漁港】&#10;一人当たり有形固定資産（償却資産）額"/>
        <xdr:cNvSpPr txBox="1"/>
      </xdr:nvSpPr>
      <xdr:spPr>
        <a:xfrm>
          <a:off x="9391728" y="1863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114349</xdr:rowOff>
    </xdr:from>
    <xdr:ext cx="469744" cy="259045"/>
    <xdr:sp macro="" textlink="">
      <xdr:nvSpPr>
        <xdr:cNvPr id="494" name="n_2mainValue【港湾・漁港】&#10;一人当たり有形固定資産（償却資産）額"/>
        <xdr:cNvSpPr txBox="1"/>
      </xdr:nvSpPr>
      <xdr:spPr>
        <a:xfrm>
          <a:off x="8515428" y="1863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114405</xdr:rowOff>
    </xdr:from>
    <xdr:ext cx="469744" cy="259045"/>
    <xdr:sp macro="" textlink="">
      <xdr:nvSpPr>
        <xdr:cNvPr id="495" name="n_3mainValue【港湾・漁港】&#10;一人当たり有形固定資産（償却資産）額"/>
        <xdr:cNvSpPr txBox="1"/>
      </xdr:nvSpPr>
      <xdr:spPr>
        <a:xfrm>
          <a:off x="7626428" y="1863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115676</xdr:rowOff>
    </xdr:from>
    <xdr:ext cx="469744" cy="259045"/>
    <xdr:sp macro="" textlink="">
      <xdr:nvSpPr>
        <xdr:cNvPr id="496" name="n_4mainValue【港湾・漁港】&#10;一人当たり有形固定資産（償却資産）額"/>
        <xdr:cNvSpPr txBox="1"/>
      </xdr:nvSpPr>
      <xdr:spPr>
        <a:xfrm>
          <a:off x="6737428" y="1863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521" name="直線コネクタ 520"/>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524" name="【認定こども園・幼稚園・保育所】&#10;有形固定資産減価償却率最大値テキスト"/>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525" name="直線コネクタ 524"/>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526" name="【認定こども園・幼稚園・保育所】&#10;有形固定資産減価償却率平均値テキスト"/>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527" name="フローチャート: 判断 526"/>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528" name="フローチャート: 判断 527"/>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29" name="フローチャート: 判断 528"/>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30" name="フローチャート: 判断 529"/>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31" name="フローチャート: 判断 530"/>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151130</xdr:rowOff>
    </xdr:from>
    <xdr:to>
      <xdr:col>85</xdr:col>
      <xdr:colOff>177800</xdr:colOff>
      <xdr:row>39</xdr:row>
      <xdr:rowOff>81280</xdr:rowOff>
    </xdr:to>
    <xdr:sp macro="" textlink="">
      <xdr:nvSpPr>
        <xdr:cNvPr id="537" name="楕円 536"/>
        <xdr:cNvSpPr/>
      </xdr:nvSpPr>
      <xdr:spPr>
        <a:xfrm>
          <a:off x="16268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129557</xdr:rowOff>
    </xdr:from>
    <xdr:ext cx="405111" cy="259045"/>
    <xdr:sp macro="" textlink="">
      <xdr:nvSpPr>
        <xdr:cNvPr id="538" name="【認定こども園・幼稚園・保育所】&#10;有形固定資産減価償却率該当値テキスト"/>
        <xdr:cNvSpPr txBox="1"/>
      </xdr:nvSpPr>
      <xdr:spPr>
        <a:xfrm>
          <a:off x="16357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122555</xdr:rowOff>
    </xdr:from>
    <xdr:to>
      <xdr:col>81</xdr:col>
      <xdr:colOff>101600</xdr:colOff>
      <xdr:row>39</xdr:row>
      <xdr:rowOff>52705</xdr:rowOff>
    </xdr:to>
    <xdr:sp macro="" textlink="">
      <xdr:nvSpPr>
        <xdr:cNvPr id="539" name="楕円 538"/>
        <xdr:cNvSpPr/>
      </xdr:nvSpPr>
      <xdr:spPr>
        <a:xfrm>
          <a:off x="15430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xdr:rowOff>
    </xdr:from>
    <xdr:to>
      <xdr:col>85</xdr:col>
      <xdr:colOff>127000</xdr:colOff>
      <xdr:row>39</xdr:row>
      <xdr:rowOff>30480</xdr:rowOff>
    </xdr:to>
    <xdr:cxnSp macro="">
      <xdr:nvCxnSpPr>
        <xdr:cNvPr id="540" name="直線コネクタ 539"/>
        <xdr:cNvCxnSpPr/>
      </xdr:nvCxnSpPr>
      <xdr:spPr>
        <a:xfrm>
          <a:off x="15481300" y="66884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84455</xdr:rowOff>
    </xdr:from>
    <xdr:to>
      <xdr:col>76</xdr:col>
      <xdr:colOff>165100</xdr:colOff>
      <xdr:row>39</xdr:row>
      <xdr:rowOff>14605</xdr:rowOff>
    </xdr:to>
    <xdr:sp macro="" textlink="">
      <xdr:nvSpPr>
        <xdr:cNvPr id="541" name="楕円 540"/>
        <xdr:cNvSpPr/>
      </xdr:nvSpPr>
      <xdr:spPr>
        <a:xfrm>
          <a:off x="14541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135255</xdr:rowOff>
    </xdr:from>
    <xdr:to>
      <xdr:col>81</xdr:col>
      <xdr:colOff>50800</xdr:colOff>
      <xdr:row>39</xdr:row>
      <xdr:rowOff>1905</xdr:rowOff>
    </xdr:to>
    <xdr:cxnSp macro="">
      <xdr:nvCxnSpPr>
        <xdr:cNvPr id="542" name="直線コネクタ 541"/>
        <xdr:cNvCxnSpPr/>
      </xdr:nvCxnSpPr>
      <xdr:spPr>
        <a:xfrm>
          <a:off x="14592300" y="66503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53975</xdr:rowOff>
    </xdr:from>
    <xdr:to>
      <xdr:col>72</xdr:col>
      <xdr:colOff>38100</xdr:colOff>
      <xdr:row>38</xdr:row>
      <xdr:rowOff>155575</xdr:rowOff>
    </xdr:to>
    <xdr:sp macro="" textlink="">
      <xdr:nvSpPr>
        <xdr:cNvPr id="543" name="楕円 542"/>
        <xdr:cNvSpPr/>
      </xdr:nvSpPr>
      <xdr:spPr>
        <a:xfrm>
          <a:off x="13652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104775</xdr:rowOff>
    </xdr:from>
    <xdr:to>
      <xdr:col>76</xdr:col>
      <xdr:colOff>114300</xdr:colOff>
      <xdr:row>38</xdr:row>
      <xdr:rowOff>135255</xdr:rowOff>
    </xdr:to>
    <xdr:cxnSp macro="">
      <xdr:nvCxnSpPr>
        <xdr:cNvPr id="544" name="直線コネクタ 543"/>
        <xdr:cNvCxnSpPr/>
      </xdr:nvCxnSpPr>
      <xdr:spPr>
        <a:xfrm>
          <a:off x="13703300" y="66198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33020</xdr:rowOff>
    </xdr:from>
    <xdr:to>
      <xdr:col>67</xdr:col>
      <xdr:colOff>101600</xdr:colOff>
      <xdr:row>38</xdr:row>
      <xdr:rowOff>134620</xdr:rowOff>
    </xdr:to>
    <xdr:sp macro="" textlink="">
      <xdr:nvSpPr>
        <xdr:cNvPr id="545" name="楕円 544"/>
        <xdr:cNvSpPr/>
      </xdr:nvSpPr>
      <xdr:spPr>
        <a:xfrm>
          <a:off x="12763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83820</xdr:rowOff>
    </xdr:from>
    <xdr:to>
      <xdr:col>71</xdr:col>
      <xdr:colOff>177800</xdr:colOff>
      <xdr:row>38</xdr:row>
      <xdr:rowOff>104775</xdr:rowOff>
    </xdr:to>
    <xdr:cxnSp macro="">
      <xdr:nvCxnSpPr>
        <xdr:cNvPr id="546" name="直線コネクタ 545"/>
        <xdr:cNvCxnSpPr/>
      </xdr:nvCxnSpPr>
      <xdr:spPr>
        <a:xfrm>
          <a:off x="12814300" y="65989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547" name="n_1aveValue【認定こども園・幼稚園・保育所】&#10;有形固定資産減価償却率"/>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548" name="n_2aveValue【認定こども園・幼稚園・保育所】&#10;有形固定資産減価償却率"/>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549" name="n_3aveValue【認定こども園・幼稚園・保育所】&#10;有形固定資産減価償却率"/>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50" name="n_4aveValue【認定こども園・幼稚園・保育所】&#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43832</xdr:rowOff>
    </xdr:from>
    <xdr:ext cx="405111" cy="259045"/>
    <xdr:sp macro="" textlink="">
      <xdr:nvSpPr>
        <xdr:cNvPr id="551" name="n_1mainValue【認定こども園・幼稚園・保育所】&#10;有形固定資産減価償却率"/>
        <xdr:cNvSpPr txBox="1"/>
      </xdr:nvSpPr>
      <xdr:spPr>
        <a:xfrm>
          <a:off x="152660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5732</xdr:rowOff>
    </xdr:from>
    <xdr:ext cx="405111" cy="259045"/>
    <xdr:sp macro="" textlink="">
      <xdr:nvSpPr>
        <xdr:cNvPr id="552" name="n_2mainValue【認定こども園・幼稚園・保育所】&#10;有形固定資産減価償却率"/>
        <xdr:cNvSpPr txBox="1"/>
      </xdr:nvSpPr>
      <xdr:spPr>
        <a:xfrm>
          <a:off x="14389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146702</xdr:rowOff>
    </xdr:from>
    <xdr:ext cx="405111" cy="259045"/>
    <xdr:sp macro="" textlink="">
      <xdr:nvSpPr>
        <xdr:cNvPr id="553" name="n_3mainValue【認定こども園・幼稚園・保育所】&#10;有形固定資産減価償却率"/>
        <xdr:cNvSpPr txBox="1"/>
      </xdr:nvSpPr>
      <xdr:spPr>
        <a:xfrm>
          <a:off x="13500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125747</xdr:rowOff>
    </xdr:from>
    <xdr:ext cx="405111" cy="259045"/>
    <xdr:sp macro="" textlink="">
      <xdr:nvSpPr>
        <xdr:cNvPr id="554" name="n_4mainValue【認定こども園・幼稚園・保育所】&#10;有形固定資産減価償却率"/>
        <xdr:cNvSpPr txBox="1"/>
      </xdr:nvSpPr>
      <xdr:spPr>
        <a:xfrm>
          <a:off x="12611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578" name="直線コネクタ 577"/>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579" name="【認定こども園・幼稚園・保育所】&#10;一人当たり面積最小値テキスト"/>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580" name="直線コネクタ 579"/>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581" name="【認定こども園・幼稚園・保育所】&#10;一人当たり面積最大値テキスト"/>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582" name="直線コネクタ 581"/>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95267</xdr:rowOff>
    </xdr:from>
    <xdr:ext cx="469744" cy="259045"/>
    <xdr:sp macro="" textlink="">
      <xdr:nvSpPr>
        <xdr:cNvPr id="583" name="【認定こども園・幼稚園・保育所】&#10;一人当たり面積平均値テキスト"/>
        <xdr:cNvSpPr txBox="1"/>
      </xdr:nvSpPr>
      <xdr:spPr>
        <a:xfrm>
          <a:off x="22199600" y="678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584" name="フローチャート: 判断 583"/>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585" name="フローチャート: 判断 584"/>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586" name="フローチャート: 判断 585"/>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587" name="フローチャート: 判断 586"/>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588" name="フローチャート: 判断 587"/>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xdr:rowOff>
    </xdr:from>
    <xdr:to>
      <xdr:col>116</xdr:col>
      <xdr:colOff>114300</xdr:colOff>
      <xdr:row>39</xdr:row>
      <xdr:rowOff>107950</xdr:rowOff>
    </xdr:to>
    <xdr:sp macro="" textlink="">
      <xdr:nvSpPr>
        <xdr:cNvPr id="594" name="楕円 593"/>
        <xdr:cNvSpPr/>
      </xdr:nvSpPr>
      <xdr:spPr>
        <a:xfrm>
          <a:off x="22110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29227</xdr:rowOff>
    </xdr:from>
    <xdr:ext cx="469744" cy="259045"/>
    <xdr:sp macro="" textlink="">
      <xdr:nvSpPr>
        <xdr:cNvPr id="595" name="【認定こども園・幼稚園・保育所】&#10;一人当たり面積該当値テキスト"/>
        <xdr:cNvSpPr txBox="1"/>
      </xdr:nvSpPr>
      <xdr:spPr>
        <a:xfrm>
          <a:off x="22199600"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12065</xdr:rowOff>
    </xdr:from>
    <xdr:to>
      <xdr:col>112</xdr:col>
      <xdr:colOff>38100</xdr:colOff>
      <xdr:row>39</xdr:row>
      <xdr:rowOff>113665</xdr:rowOff>
    </xdr:to>
    <xdr:sp macro="" textlink="">
      <xdr:nvSpPr>
        <xdr:cNvPr id="596" name="楕円 595"/>
        <xdr:cNvSpPr/>
      </xdr:nvSpPr>
      <xdr:spPr>
        <a:xfrm>
          <a:off x="21272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57150</xdr:rowOff>
    </xdr:from>
    <xdr:to>
      <xdr:col>116</xdr:col>
      <xdr:colOff>63500</xdr:colOff>
      <xdr:row>39</xdr:row>
      <xdr:rowOff>62865</xdr:rowOff>
    </xdr:to>
    <xdr:cxnSp macro="">
      <xdr:nvCxnSpPr>
        <xdr:cNvPr id="597" name="直線コネクタ 596"/>
        <xdr:cNvCxnSpPr/>
      </xdr:nvCxnSpPr>
      <xdr:spPr>
        <a:xfrm flipV="1">
          <a:off x="21323300" y="67437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19685</xdr:rowOff>
    </xdr:from>
    <xdr:to>
      <xdr:col>107</xdr:col>
      <xdr:colOff>101600</xdr:colOff>
      <xdr:row>39</xdr:row>
      <xdr:rowOff>121285</xdr:rowOff>
    </xdr:to>
    <xdr:sp macro="" textlink="">
      <xdr:nvSpPr>
        <xdr:cNvPr id="598" name="楕円 597"/>
        <xdr:cNvSpPr/>
      </xdr:nvSpPr>
      <xdr:spPr>
        <a:xfrm>
          <a:off x="20383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62865</xdr:rowOff>
    </xdr:from>
    <xdr:to>
      <xdr:col>111</xdr:col>
      <xdr:colOff>177800</xdr:colOff>
      <xdr:row>39</xdr:row>
      <xdr:rowOff>70485</xdr:rowOff>
    </xdr:to>
    <xdr:cxnSp macro="">
      <xdr:nvCxnSpPr>
        <xdr:cNvPr id="599" name="直線コネクタ 598"/>
        <xdr:cNvCxnSpPr/>
      </xdr:nvCxnSpPr>
      <xdr:spPr>
        <a:xfrm flipV="1">
          <a:off x="20434300" y="67494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27305</xdr:rowOff>
    </xdr:from>
    <xdr:to>
      <xdr:col>102</xdr:col>
      <xdr:colOff>165100</xdr:colOff>
      <xdr:row>39</xdr:row>
      <xdr:rowOff>128905</xdr:rowOff>
    </xdr:to>
    <xdr:sp macro="" textlink="">
      <xdr:nvSpPr>
        <xdr:cNvPr id="600" name="楕円 599"/>
        <xdr:cNvSpPr/>
      </xdr:nvSpPr>
      <xdr:spPr>
        <a:xfrm>
          <a:off x="19494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70485</xdr:rowOff>
    </xdr:from>
    <xdr:to>
      <xdr:col>107</xdr:col>
      <xdr:colOff>50800</xdr:colOff>
      <xdr:row>39</xdr:row>
      <xdr:rowOff>78105</xdr:rowOff>
    </xdr:to>
    <xdr:cxnSp macro="">
      <xdr:nvCxnSpPr>
        <xdr:cNvPr id="601" name="直線コネクタ 600"/>
        <xdr:cNvCxnSpPr/>
      </xdr:nvCxnSpPr>
      <xdr:spPr>
        <a:xfrm flipV="1">
          <a:off x="19545300" y="67570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31115</xdr:rowOff>
    </xdr:from>
    <xdr:to>
      <xdr:col>98</xdr:col>
      <xdr:colOff>38100</xdr:colOff>
      <xdr:row>39</xdr:row>
      <xdr:rowOff>132715</xdr:rowOff>
    </xdr:to>
    <xdr:sp macro="" textlink="">
      <xdr:nvSpPr>
        <xdr:cNvPr id="602" name="楕円 601"/>
        <xdr:cNvSpPr/>
      </xdr:nvSpPr>
      <xdr:spPr>
        <a:xfrm>
          <a:off x="18605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78105</xdr:rowOff>
    </xdr:from>
    <xdr:to>
      <xdr:col>102</xdr:col>
      <xdr:colOff>114300</xdr:colOff>
      <xdr:row>39</xdr:row>
      <xdr:rowOff>81915</xdr:rowOff>
    </xdr:to>
    <xdr:cxnSp macro="">
      <xdr:nvCxnSpPr>
        <xdr:cNvPr id="603" name="直線コネクタ 602"/>
        <xdr:cNvCxnSpPr/>
      </xdr:nvCxnSpPr>
      <xdr:spPr>
        <a:xfrm flipV="1">
          <a:off x="18656300" y="67646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47642</xdr:rowOff>
    </xdr:from>
    <xdr:ext cx="469744" cy="259045"/>
    <xdr:sp macro="" textlink="">
      <xdr:nvSpPr>
        <xdr:cNvPr id="604" name="n_1aveValue【認定こども園・幼稚園・保育所】&#10;一人当たり面積"/>
        <xdr:cNvSpPr txBox="1"/>
      </xdr:nvSpPr>
      <xdr:spPr>
        <a:xfrm>
          <a:off x="21075727" y="690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68597</xdr:rowOff>
    </xdr:from>
    <xdr:ext cx="469744" cy="259045"/>
    <xdr:sp macro="" textlink="">
      <xdr:nvSpPr>
        <xdr:cNvPr id="605" name="n_2aveValue【認定こども園・幼稚園・保育所】&#10;一人当たり面積"/>
        <xdr:cNvSpPr txBox="1"/>
      </xdr:nvSpPr>
      <xdr:spPr>
        <a:xfrm>
          <a:off x="201994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76217</xdr:rowOff>
    </xdr:from>
    <xdr:ext cx="469744" cy="259045"/>
    <xdr:sp macro="" textlink="">
      <xdr:nvSpPr>
        <xdr:cNvPr id="606" name="n_3aveValue【認定こども園・幼稚園・保育所】&#10;一人当たり面積"/>
        <xdr:cNvSpPr txBox="1"/>
      </xdr:nvSpPr>
      <xdr:spPr>
        <a:xfrm>
          <a:off x="19310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74312</xdr:rowOff>
    </xdr:from>
    <xdr:ext cx="469744" cy="259045"/>
    <xdr:sp macro="" textlink="">
      <xdr:nvSpPr>
        <xdr:cNvPr id="607" name="n_4aveValue【認定こども園・幼稚園・保育所】&#10;一人当たり面積"/>
        <xdr:cNvSpPr txBox="1"/>
      </xdr:nvSpPr>
      <xdr:spPr>
        <a:xfrm>
          <a:off x="18421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130192</xdr:rowOff>
    </xdr:from>
    <xdr:ext cx="469744" cy="259045"/>
    <xdr:sp macro="" textlink="">
      <xdr:nvSpPr>
        <xdr:cNvPr id="608" name="n_1mainValue【認定こども園・幼稚園・保育所】&#10;一人当たり面積"/>
        <xdr:cNvSpPr txBox="1"/>
      </xdr:nvSpPr>
      <xdr:spPr>
        <a:xfrm>
          <a:off x="21075727"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137812</xdr:rowOff>
    </xdr:from>
    <xdr:ext cx="469744" cy="259045"/>
    <xdr:sp macro="" textlink="">
      <xdr:nvSpPr>
        <xdr:cNvPr id="609" name="n_2mainValue【認定こども園・幼稚園・保育所】&#10;一人当たり面積"/>
        <xdr:cNvSpPr txBox="1"/>
      </xdr:nvSpPr>
      <xdr:spPr>
        <a:xfrm>
          <a:off x="20199427" y="64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145432</xdr:rowOff>
    </xdr:from>
    <xdr:ext cx="469744" cy="259045"/>
    <xdr:sp macro="" textlink="">
      <xdr:nvSpPr>
        <xdr:cNvPr id="610" name="n_3mainValue【認定こども園・幼稚園・保育所】&#10;一人当たり面積"/>
        <xdr:cNvSpPr txBox="1"/>
      </xdr:nvSpPr>
      <xdr:spPr>
        <a:xfrm>
          <a:off x="19310427" y="648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149242</xdr:rowOff>
    </xdr:from>
    <xdr:ext cx="469744" cy="259045"/>
    <xdr:sp macro="" textlink="">
      <xdr:nvSpPr>
        <xdr:cNvPr id="611" name="n_4mainValue【認定こども園・幼稚園・保育所】&#10;一人当たり面積"/>
        <xdr:cNvSpPr txBox="1"/>
      </xdr:nvSpPr>
      <xdr:spPr>
        <a:xfrm>
          <a:off x="1842142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636" name="直線コネクタ 635"/>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637" name="【学校施設】&#10;有形固定資産減価償却率最小値テキスト"/>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638" name="直線コネクタ 637"/>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639" name="【学校施設】&#10;有形固定資産減価償却率最大値テキスト"/>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640" name="直線コネクタ 639"/>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641" name="【学校施設】&#10;有形固定資産減価償却率平均値テキスト"/>
        <xdr:cNvSpPr txBox="1"/>
      </xdr:nvSpPr>
      <xdr:spPr>
        <a:xfrm>
          <a:off x="16357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642" name="フローチャート: 判断 641"/>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43" name="フローチャート: 判断 642"/>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644" name="フローチャート: 判断 643"/>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645" name="フローチャート: 判断 644"/>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646" name="フローチャート: 判断 645"/>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109220</xdr:rowOff>
    </xdr:from>
    <xdr:to>
      <xdr:col>85</xdr:col>
      <xdr:colOff>177800</xdr:colOff>
      <xdr:row>63</xdr:row>
      <xdr:rowOff>39370</xdr:rowOff>
    </xdr:to>
    <xdr:sp macro="" textlink="">
      <xdr:nvSpPr>
        <xdr:cNvPr id="652" name="楕円 651"/>
        <xdr:cNvSpPr/>
      </xdr:nvSpPr>
      <xdr:spPr>
        <a:xfrm>
          <a:off x="16268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24147</xdr:rowOff>
    </xdr:from>
    <xdr:ext cx="405111" cy="259045"/>
    <xdr:sp macro="" textlink="">
      <xdr:nvSpPr>
        <xdr:cNvPr id="653" name="【学校施設】&#10;有形固定資産減価償却率該当値テキスト"/>
        <xdr:cNvSpPr txBox="1"/>
      </xdr:nvSpPr>
      <xdr:spPr>
        <a:xfrm>
          <a:off x="16357600" y="1065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103505</xdr:rowOff>
    </xdr:from>
    <xdr:to>
      <xdr:col>81</xdr:col>
      <xdr:colOff>101600</xdr:colOff>
      <xdr:row>63</xdr:row>
      <xdr:rowOff>33655</xdr:rowOff>
    </xdr:to>
    <xdr:sp macro="" textlink="">
      <xdr:nvSpPr>
        <xdr:cNvPr id="654" name="楕円 653"/>
        <xdr:cNvSpPr/>
      </xdr:nvSpPr>
      <xdr:spPr>
        <a:xfrm>
          <a:off x="15430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154305</xdr:rowOff>
    </xdr:from>
    <xdr:to>
      <xdr:col>85</xdr:col>
      <xdr:colOff>127000</xdr:colOff>
      <xdr:row>62</xdr:row>
      <xdr:rowOff>160020</xdr:rowOff>
    </xdr:to>
    <xdr:cxnSp macro="">
      <xdr:nvCxnSpPr>
        <xdr:cNvPr id="655" name="直線コネクタ 654"/>
        <xdr:cNvCxnSpPr/>
      </xdr:nvCxnSpPr>
      <xdr:spPr>
        <a:xfrm>
          <a:off x="15481300" y="107842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46355</xdr:rowOff>
    </xdr:from>
    <xdr:to>
      <xdr:col>76</xdr:col>
      <xdr:colOff>165100</xdr:colOff>
      <xdr:row>62</xdr:row>
      <xdr:rowOff>147955</xdr:rowOff>
    </xdr:to>
    <xdr:sp macro="" textlink="">
      <xdr:nvSpPr>
        <xdr:cNvPr id="656" name="楕円 655"/>
        <xdr:cNvSpPr/>
      </xdr:nvSpPr>
      <xdr:spPr>
        <a:xfrm>
          <a:off x="14541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97155</xdr:rowOff>
    </xdr:from>
    <xdr:to>
      <xdr:col>81</xdr:col>
      <xdr:colOff>50800</xdr:colOff>
      <xdr:row>62</xdr:row>
      <xdr:rowOff>154305</xdr:rowOff>
    </xdr:to>
    <xdr:cxnSp macro="">
      <xdr:nvCxnSpPr>
        <xdr:cNvPr id="657" name="直線コネクタ 656"/>
        <xdr:cNvCxnSpPr/>
      </xdr:nvCxnSpPr>
      <xdr:spPr>
        <a:xfrm>
          <a:off x="14592300" y="107270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25400</xdr:rowOff>
    </xdr:from>
    <xdr:to>
      <xdr:col>72</xdr:col>
      <xdr:colOff>38100</xdr:colOff>
      <xdr:row>62</xdr:row>
      <xdr:rowOff>127000</xdr:rowOff>
    </xdr:to>
    <xdr:sp macro="" textlink="">
      <xdr:nvSpPr>
        <xdr:cNvPr id="658" name="楕円 657"/>
        <xdr:cNvSpPr/>
      </xdr:nvSpPr>
      <xdr:spPr>
        <a:xfrm>
          <a:off x="1365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76200</xdr:rowOff>
    </xdr:from>
    <xdr:to>
      <xdr:col>76</xdr:col>
      <xdr:colOff>114300</xdr:colOff>
      <xdr:row>62</xdr:row>
      <xdr:rowOff>97155</xdr:rowOff>
    </xdr:to>
    <xdr:cxnSp macro="">
      <xdr:nvCxnSpPr>
        <xdr:cNvPr id="659" name="直線コネクタ 658"/>
        <xdr:cNvCxnSpPr/>
      </xdr:nvCxnSpPr>
      <xdr:spPr>
        <a:xfrm>
          <a:off x="13703300" y="107061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71120</xdr:rowOff>
    </xdr:from>
    <xdr:to>
      <xdr:col>67</xdr:col>
      <xdr:colOff>101600</xdr:colOff>
      <xdr:row>63</xdr:row>
      <xdr:rowOff>1270</xdr:rowOff>
    </xdr:to>
    <xdr:sp macro="" textlink="">
      <xdr:nvSpPr>
        <xdr:cNvPr id="660" name="楕円 659"/>
        <xdr:cNvSpPr/>
      </xdr:nvSpPr>
      <xdr:spPr>
        <a:xfrm>
          <a:off x="12763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76200</xdr:rowOff>
    </xdr:from>
    <xdr:to>
      <xdr:col>71</xdr:col>
      <xdr:colOff>177800</xdr:colOff>
      <xdr:row>62</xdr:row>
      <xdr:rowOff>121920</xdr:rowOff>
    </xdr:to>
    <xdr:cxnSp macro="">
      <xdr:nvCxnSpPr>
        <xdr:cNvPr id="661" name="直線コネクタ 660"/>
        <xdr:cNvCxnSpPr/>
      </xdr:nvCxnSpPr>
      <xdr:spPr>
        <a:xfrm flipV="1">
          <a:off x="12814300" y="10706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662"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663" name="n_2aveValue【学校施設】&#10;有形固定資産減価償却率"/>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107332</xdr:rowOff>
    </xdr:from>
    <xdr:ext cx="405111" cy="259045"/>
    <xdr:sp macro="" textlink="">
      <xdr:nvSpPr>
        <xdr:cNvPr id="664" name="n_3aveValue【学校施設】&#10;有形固定資産減価償却率"/>
        <xdr:cNvSpPr txBox="1"/>
      </xdr:nvSpPr>
      <xdr:spPr>
        <a:xfrm>
          <a:off x="13500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665" name="n_4aveValue【学校施設】&#10;有形固定資産減価償却率"/>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24782</xdr:rowOff>
    </xdr:from>
    <xdr:ext cx="405111" cy="259045"/>
    <xdr:sp macro="" textlink="">
      <xdr:nvSpPr>
        <xdr:cNvPr id="666" name="n_1mainValue【学校施設】&#10;有形固定資産減価償却率"/>
        <xdr:cNvSpPr txBox="1"/>
      </xdr:nvSpPr>
      <xdr:spPr>
        <a:xfrm>
          <a:off x="152660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139082</xdr:rowOff>
    </xdr:from>
    <xdr:ext cx="405111" cy="259045"/>
    <xdr:sp macro="" textlink="">
      <xdr:nvSpPr>
        <xdr:cNvPr id="667" name="n_2mainValue【学校施設】&#10;有形固定資産減価償却率"/>
        <xdr:cNvSpPr txBox="1"/>
      </xdr:nvSpPr>
      <xdr:spPr>
        <a:xfrm>
          <a:off x="14389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118127</xdr:rowOff>
    </xdr:from>
    <xdr:ext cx="405111" cy="259045"/>
    <xdr:sp macro="" textlink="">
      <xdr:nvSpPr>
        <xdr:cNvPr id="668" name="n_3mainValue【学校施設】&#10;有形固定資産減価償却率"/>
        <xdr:cNvSpPr txBox="1"/>
      </xdr:nvSpPr>
      <xdr:spPr>
        <a:xfrm>
          <a:off x="13500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163847</xdr:rowOff>
    </xdr:from>
    <xdr:ext cx="405111" cy="259045"/>
    <xdr:sp macro="" textlink="">
      <xdr:nvSpPr>
        <xdr:cNvPr id="669" name="n_4mainValue【学校施設】&#10;有形固定資産減価償却率"/>
        <xdr:cNvSpPr txBox="1"/>
      </xdr:nvSpPr>
      <xdr:spPr>
        <a:xfrm>
          <a:off x="12611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81" name="直線コネクタ 6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692" name="直線コネクタ 691"/>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693"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694" name="直線コネクタ 693"/>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695" name="【学校施設】&#10;一人当たり面積最大値テキスト"/>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696" name="直線コネクタ 695"/>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15968</xdr:rowOff>
    </xdr:from>
    <xdr:ext cx="469744" cy="259045"/>
    <xdr:sp macro="" textlink="">
      <xdr:nvSpPr>
        <xdr:cNvPr id="697" name="【学校施設】&#10;一人当たり面積平均値テキスト"/>
        <xdr:cNvSpPr txBox="1"/>
      </xdr:nvSpPr>
      <xdr:spPr>
        <a:xfrm>
          <a:off x="22199600" y="10302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98" name="フローチャート: 判断 697"/>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99" name="フローチャート: 判断 698"/>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700" name="フローチャート: 判断 699"/>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701" name="フローチャート: 判断 700"/>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702" name="フローチャート: 判断 701"/>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28296</xdr:rowOff>
    </xdr:from>
    <xdr:to>
      <xdr:col>116</xdr:col>
      <xdr:colOff>114300</xdr:colOff>
      <xdr:row>61</xdr:row>
      <xdr:rowOff>129896</xdr:rowOff>
    </xdr:to>
    <xdr:sp macro="" textlink="">
      <xdr:nvSpPr>
        <xdr:cNvPr id="708" name="楕円 707"/>
        <xdr:cNvSpPr/>
      </xdr:nvSpPr>
      <xdr:spPr>
        <a:xfrm>
          <a:off x="22110700" y="104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6723</xdr:rowOff>
    </xdr:from>
    <xdr:ext cx="469744" cy="259045"/>
    <xdr:sp macro="" textlink="">
      <xdr:nvSpPr>
        <xdr:cNvPr id="709" name="【学校施設】&#10;一人当たり面積該当値テキスト"/>
        <xdr:cNvSpPr txBox="1"/>
      </xdr:nvSpPr>
      <xdr:spPr>
        <a:xfrm>
          <a:off x="22199600" y="104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39725</xdr:rowOff>
    </xdr:from>
    <xdr:to>
      <xdr:col>112</xdr:col>
      <xdr:colOff>38100</xdr:colOff>
      <xdr:row>61</xdr:row>
      <xdr:rowOff>141325</xdr:rowOff>
    </xdr:to>
    <xdr:sp macro="" textlink="">
      <xdr:nvSpPr>
        <xdr:cNvPr id="710" name="楕円 709"/>
        <xdr:cNvSpPr/>
      </xdr:nvSpPr>
      <xdr:spPr>
        <a:xfrm>
          <a:off x="21272500" y="104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79096</xdr:rowOff>
    </xdr:from>
    <xdr:to>
      <xdr:col>116</xdr:col>
      <xdr:colOff>63500</xdr:colOff>
      <xdr:row>61</xdr:row>
      <xdr:rowOff>90525</xdr:rowOff>
    </xdr:to>
    <xdr:cxnSp macro="">
      <xdr:nvCxnSpPr>
        <xdr:cNvPr id="711" name="直線コネクタ 710"/>
        <xdr:cNvCxnSpPr/>
      </xdr:nvCxnSpPr>
      <xdr:spPr>
        <a:xfrm flipV="1">
          <a:off x="21323300" y="10537546"/>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52070</xdr:rowOff>
    </xdr:from>
    <xdr:to>
      <xdr:col>107</xdr:col>
      <xdr:colOff>101600</xdr:colOff>
      <xdr:row>61</xdr:row>
      <xdr:rowOff>153670</xdr:rowOff>
    </xdr:to>
    <xdr:sp macro="" textlink="">
      <xdr:nvSpPr>
        <xdr:cNvPr id="712" name="楕円 711"/>
        <xdr:cNvSpPr/>
      </xdr:nvSpPr>
      <xdr:spPr>
        <a:xfrm>
          <a:off x="2038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90525</xdr:rowOff>
    </xdr:from>
    <xdr:to>
      <xdr:col>111</xdr:col>
      <xdr:colOff>177800</xdr:colOff>
      <xdr:row>61</xdr:row>
      <xdr:rowOff>102870</xdr:rowOff>
    </xdr:to>
    <xdr:cxnSp macro="">
      <xdr:nvCxnSpPr>
        <xdr:cNvPr id="713" name="直線コネクタ 712"/>
        <xdr:cNvCxnSpPr/>
      </xdr:nvCxnSpPr>
      <xdr:spPr>
        <a:xfrm flipV="1">
          <a:off x="20434300" y="10548975"/>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64871</xdr:rowOff>
    </xdr:from>
    <xdr:to>
      <xdr:col>102</xdr:col>
      <xdr:colOff>165100</xdr:colOff>
      <xdr:row>61</xdr:row>
      <xdr:rowOff>166471</xdr:rowOff>
    </xdr:to>
    <xdr:sp macro="" textlink="">
      <xdr:nvSpPr>
        <xdr:cNvPr id="714" name="楕円 713"/>
        <xdr:cNvSpPr/>
      </xdr:nvSpPr>
      <xdr:spPr>
        <a:xfrm>
          <a:off x="19494500" y="105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102870</xdr:rowOff>
    </xdr:from>
    <xdr:to>
      <xdr:col>107</xdr:col>
      <xdr:colOff>50800</xdr:colOff>
      <xdr:row>61</xdr:row>
      <xdr:rowOff>115671</xdr:rowOff>
    </xdr:to>
    <xdr:cxnSp macro="">
      <xdr:nvCxnSpPr>
        <xdr:cNvPr id="715" name="直線コネクタ 714"/>
        <xdr:cNvCxnSpPr/>
      </xdr:nvCxnSpPr>
      <xdr:spPr>
        <a:xfrm flipV="1">
          <a:off x="19545300" y="10561320"/>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72644</xdr:rowOff>
    </xdr:from>
    <xdr:to>
      <xdr:col>98</xdr:col>
      <xdr:colOff>38100</xdr:colOff>
      <xdr:row>62</xdr:row>
      <xdr:rowOff>2794</xdr:rowOff>
    </xdr:to>
    <xdr:sp macro="" textlink="">
      <xdr:nvSpPr>
        <xdr:cNvPr id="716" name="楕円 715"/>
        <xdr:cNvSpPr/>
      </xdr:nvSpPr>
      <xdr:spPr>
        <a:xfrm>
          <a:off x="186055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115671</xdr:rowOff>
    </xdr:from>
    <xdr:to>
      <xdr:col>102</xdr:col>
      <xdr:colOff>114300</xdr:colOff>
      <xdr:row>61</xdr:row>
      <xdr:rowOff>123444</xdr:rowOff>
    </xdr:to>
    <xdr:cxnSp macro="">
      <xdr:nvCxnSpPr>
        <xdr:cNvPr id="717" name="直線コネクタ 716"/>
        <xdr:cNvCxnSpPr/>
      </xdr:nvCxnSpPr>
      <xdr:spPr>
        <a:xfrm flipV="1">
          <a:off x="18656300" y="10574121"/>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119448</xdr:rowOff>
    </xdr:from>
    <xdr:ext cx="469744" cy="259045"/>
    <xdr:sp macro="" textlink="">
      <xdr:nvSpPr>
        <xdr:cNvPr id="718" name="n_1aveValue【学校施設】&#10;一人当たり面積"/>
        <xdr:cNvSpPr txBox="1"/>
      </xdr:nvSpPr>
      <xdr:spPr>
        <a:xfrm>
          <a:off x="21075727" y="102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142308</xdr:rowOff>
    </xdr:from>
    <xdr:ext cx="469744" cy="259045"/>
    <xdr:sp macro="" textlink="">
      <xdr:nvSpPr>
        <xdr:cNvPr id="719" name="n_2aveValue【学校施設】&#10;一人当たり面積"/>
        <xdr:cNvSpPr txBox="1"/>
      </xdr:nvSpPr>
      <xdr:spPr>
        <a:xfrm>
          <a:off x="20199427" y="102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158310</xdr:rowOff>
    </xdr:from>
    <xdr:ext cx="469744" cy="259045"/>
    <xdr:sp macro="" textlink="">
      <xdr:nvSpPr>
        <xdr:cNvPr id="720" name="n_3aveValue【学校施設】&#10;一人当たり面積"/>
        <xdr:cNvSpPr txBox="1"/>
      </xdr:nvSpPr>
      <xdr:spPr>
        <a:xfrm>
          <a:off x="19310427" y="102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170654</xdr:rowOff>
    </xdr:from>
    <xdr:ext cx="469744" cy="259045"/>
    <xdr:sp macro="" textlink="">
      <xdr:nvSpPr>
        <xdr:cNvPr id="721" name="n_4aveValue【学校施設】&#10;一人当たり面積"/>
        <xdr:cNvSpPr txBox="1"/>
      </xdr:nvSpPr>
      <xdr:spPr>
        <a:xfrm>
          <a:off x="18421427" y="102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132452</xdr:rowOff>
    </xdr:from>
    <xdr:ext cx="469744" cy="259045"/>
    <xdr:sp macro="" textlink="">
      <xdr:nvSpPr>
        <xdr:cNvPr id="722" name="n_1mainValue【学校施設】&#10;一人当たり面積"/>
        <xdr:cNvSpPr txBox="1"/>
      </xdr:nvSpPr>
      <xdr:spPr>
        <a:xfrm>
          <a:off x="21075727" y="105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144797</xdr:rowOff>
    </xdr:from>
    <xdr:ext cx="469744" cy="259045"/>
    <xdr:sp macro="" textlink="">
      <xdr:nvSpPr>
        <xdr:cNvPr id="723" name="n_2mainValue【学校施設】&#10;一人当たり面積"/>
        <xdr:cNvSpPr txBox="1"/>
      </xdr:nvSpPr>
      <xdr:spPr>
        <a:xfrm>
          <a:off x="20199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157598</xdr:rowOff>
    </xdr:from>
    <xdr:ext cx="469744" cy="259045"/>
    <xdr:sp macro="" textlink="">
      <xdr:nvSpPr>
        <xdr:cNvPr id="724" name="n_3mainValue【学校施設】&#10;一人当たり面積"/>
        <xdr:cNvSpPr txBox="1"/>
      </xdr:nvSpPr>
      <xdr:spPr>
        <a:xfrm>
          <a:off x="19310427" y="1061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165371</xdr:rowOff>
    </xdr:from>
    <xdr:ext cx="469744" cy="259045"/>
    <xdr:sp macro="" textlink="">
      <xdr:nvSpPr>
        <xdr:cNvPr id="725" name="n_4mainValue【学校施設】&#10;一人当たり面積"/>
        <xdr:cNvSpPr txBox="1"/>
      </xdr:nvSpPr>
      <xdr:spPr>
        <a:xfrm>
          <a:off x="18421427" y="1062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51" name="直線コネクタ 750"/>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54" name="【児童館】&#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55" name="直線コネクタ 754"/>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68959</xdr:rowOff>
    </xdr:from>
    <xdr:ext cx="405111" cy="259045"/>
    <xdr:sp macro="" textlink="">
      <xdr:nvSpPr>
        <xdr:cNvPr id="756" name="【児童館】&#10;有形固定資産減価償却率平均値テキスト"/>
        <xdr:cNvSpPr txBox="1"/>
      </xdr:nvSpPr>
      <xdr:spPr>
        <a:xfrm>
          <a:off x="16357600" y="1395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757" name="フローチャート: 判断 756"/>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758" name="フローチャート: 判断 757"/>
        <xdr:cNvSpPr/>
      </xdr:nvSpPr>
      <xdr:spPr>
        <a:xfrm>
          <a:off x="15430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759" name="フローチャート: 判断 758"/>
        <xdr:cNvSpPr/>
      </xdr:nvSpPr>
      <xdr:spPr>
        <a:xfrm>
          <a:off x="14541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760" name="フローチャート: 判断 759"/>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139156</xdr:rowOff>
    </xdr:from>
    <xdr:to>
      <xdr:col>67</xdr:col>
      <xdr:colOff>101600</xdr:colOff>
      <xdr:row>82</xdr:row>
      <xdr:rowOff>69306</xdr:rowOff>
    </xdr:to>
    <xdr:sp macro="" textlink="">
      <xdr:nvSpPr>
        <xdr:cNvPr id="761" name="フローチャート: 判断 760"/>
        <xdr:cNvSpPr/>
      </xdr:nvSpPr>
      <xdr:spPr>
        <a:xfrm>
          <a:off x="12763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144055</xdr:rowOff>
    </xdr:from>
    <xdr:to>
      <xdr:col>85</xdr:col>
      <xdr:colOff>177800</xdr:colOff>
      <xdr:row>84</xdr:row>
      <xdr:rowOff>74205</xdr:rowOff>
    </xdr:to>
    <xdr:sp macro="" textlink="">
      <xdr:nvSpPr>
        <xdr:cNvPr id="767" name="楕円 766"/>
        <xdr:cNvSpPr/>
      </xdr:nvSpPr>
      <xdr:spPr>
        <a:xfrm>
          <a:off x="162687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122482</xdr:rowOff>
    </xdr:from>
    <xdr:ext cx="405111" cy="259045"/>
    <xdr:sp macro="" textlink="">
      <xdr:nvSpPr>
        <xdr:cNvPr id="768" name="【児童館】&#10;有形固定資産減価償却率該当値テキスト"/>
        <xdr:cNvSpPr txBox="1"/>
      </xdr:nvSpPr>
      <xdr:spPr>
        <a:xfrm>
          <a:off x="16357600"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86905</xdr:rowOff>
    </xdr:from>
    <xdr:to>
      <xdr:col>81</xdr:col>
      <xdr:colOff>101600</xdr:colOff>
      <xdr:row>84</xdr:row>
      <xdr:rowOff>17055</xdr:rowOff>
    </xdr:to>
    <xdr:sp macro="" textlink="">
      <xdr:nvSpPr>
        <xdr:cNvPr id="769" name="楕円 768"/>
        <xdr:cNvSpPr/>
      </xdr:nvSpPr>
      <xdr:spPr>
        <a:xfrm>
          <a:off x="15430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137705</xdr:rowOff>
    </xdr:from>
    <xdr:to>
      <xdr:col>85</xdr:col>
      <xdr:colOff>127000</xdr:colOff>
      <xdr:row>84</xdr:row>
      <xdr:rowOff>23405</xdr:rowOff>
    </xdr:to>
    <xdr:cxnSp macro="">
      <xdr:nvCxnSpPr>
        <xdr:cNvPr id="770" name="直線コネクタ 769"/>
        <xdr:cNvCxnSpPr/>
      </xdr:nvCxnSpPr>
      <xdr:spPr>
        <a:xfrm>
          <a:off x="15481300" y="143680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23223</xdr:rowOff>
    </xdr:from>
    <xdr:to>
      <xdr:col>76</xdr:col>
      <xdr:colOff>165100</xdr:colOff>
      <xdr:row>83</xdr:row>
      <xdr:rowOff>124823</xdr:rowOff>
    </xdr:to>
    <xdr:sp macro="" textlink="">
      <xdr:nvSpPr>
        <xdr:cNvPr id="771" name="楕円 770"/>
        <xdr:cNvSpPr/>
      </xdr:nvSpPr>
      <xdr:spPr>
        <a:xfrm>
          <a:off x="14541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74023</xdr:rowOff>
    </xdr:from>
    <xdr:to>
      <xdr:col>81</xdr:col>
      <xdr:colOff>50800</xdr:colOff>
      <xdr:row>83</xdr:row>
      <xdr:rowOff>137705</xdr:rowOff>
    </xdr:to>
    <xdr:cxnSp macro="">
      <xdr:nvCxnSpPr>
        <xdr:cNvPr id="772" name="直線コネクタ 771"/>
        <xdr:cNvCxnSpPr/>
      </xdr:nvCxnSpPr>
      <xdr:spPr>
        <a:xfrm>
          <a:off x="14592300" y="14304373"/>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130992</xdr:rowOff>
    </xdr:from>
    <xdr:to>
      <xdr:col>72</xdr:col>
      <xdr:colOff>38100</xdr:colOff>
      <xdr:row>83</xdr:row>
      <xdr:rowOff>61142</xdr:rowOff>
    </xdr:to>
    <xdr:sp macro="" textlink="">
      <xdr:nvSpPr>
        <xdr:cNvPr id="773" name="楕円 772"/>
        <xdr:cNvSpPr/>
      </xdr:nvSpPr>
      <xdr:spPr>
        <a:xfrm>
          <a:off x="13652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10342</xdr:rowOff>
    </xdr:from>
    <xdr:to>
      <xdr:col>76</xdr:col>
      <xdr:colOff>114300</xdr:colOff>
      <xdr:row>83</xdr:row>
      <xdr:rowOff>74023</xdr:rowOff>
    </xdr:to>
    <xdr:cxnSp macro="">
      <xdr:nvCxnSpPr>
        <xdr:cNvPr id="774" name="直線コネクタ 773"/>
        <xdr:cNvCxnSpPr/>
      </xdr:nvCxnSpPr>
      <xdr:spPr>
        <a:xfrm>
          <a:off x="13703300" y="1424069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62412</xdr:rowOff>
    </xdr:from>
    <xdr:to>
      <xdr:col>67</xdr:col>
      <xdr:colOff>101600</xdr:colOff>
      <xdr:row>82</xdr:row>
      <xdr:rowOff>164012</xdr:rowOff>
    </xdr:to>
    <xdr:sp macro="" textlink="">
      <xdr:nvSpPr>
        <xdr:cNvPr id="775" name="楕円 774"/>
        <xdr:cNvSpPr/>
      </xdr:nvSpPr>
      <xdr:spPr>
        <a:xfrm>
          <a:off x="12763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113212</xdr:rowOff>
    </xdr:from>
    <xdr:to>
      <xdr:col>71</xdr:col>
      <xdr:colOff>177800</xdr:colOff>
      <xdr:row>83</xdr:row>
      <xdr:rowOff>10342</xdr:rowOff>
    </xdr:to>
    <xdr:cxnSp macro="">
      <xdr:nvCxnSpPr>
        <xdr:cNvPr id="776" name="直線コネクタ 775"/>
        <xdr:cNvCxnSpPr/>
      </xdr:nvCxnSpPr>
      <xdr:spPr>
        <a:xfrm>
          <a:off x="12814300" y="141721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125021</xdr:rowOff>
    </xdr:from>
    <xdr:ext cx="405111" cy="259045"/>
    <xdr:sp macro="" textlink="">
      <xdr:nvSpPr>
        <xdr:cNvPr id="777" name="n_1aveValue【児童館】&#10;有形固定資産減価償却率"/>
        <xdr:cNvSpPr txBox="1"/>
      </xdr:nvSpPr>
      <xdr:spPr>
        <a:xfrm>
          <a:off x="15266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100528</xdr:rowOff>
    </xdr:from>
    <xdr:ext cx="405111" cy="259045"/>
    <xdr:sp macro="" textlink="">
      <xdr:nvSpPr>
        <xdr:cNvPr id="778" name="n_2aveValue【児童館】&#10;有形固定資産減価償却率"/>
        <xdr:cNvSpPr txBox="1"/>
      </xdr:nvSpPr>
      <xdr:spPr>
        <a:xfrm>
          <a:off x="14389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779" name="n_3aveValue【児童館】&#10;有形固定資産減価償却率"/>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85833</xdr:rowOff>
    </xdr:from>
    <xdr:ext cx="405111" cy="259045"/>
    <xdr:sp macro="" textlink="">
      <xdr:nvSpPr>
        <xdr:cNvPr id="780" name="n_4aveValue【児童館】&#10;有形固定資産減価償却率"/>
        <xdr:cNvSpPr txBox="1"/>
      </xdr:nvSpPr>
      <xdr:spPr>
        <a:xfrm>
          <a:off x="12611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8182</xdr:rowOff>
    </xdr:from>
    <xdr:ext cx="405111" cy="259045"/>
    <xdr:sp macro="" textlink="">
      <xdr:nvSpPr>
        <xdr:cNvPr id="781" name="n_1mainValue【児童館】&#10;有形固定資産減価償却率"/>
        <xdr:cNvSpPr txBox="1"/>
      </xdr:nvSpPr>
      <xdr:spPr>
        <a:xfrm>
          <a:off x="152660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115950</xdr:rowOff>
    </xdr:from>
    <xdr:ext cx="405111" cy="259045"/>
    <xdr:sp macro="" textlink="">
      <xdr:nvSpPr>
        <xdr:cNvPr id="782" name="n_2mainValue【児童館】&#10;有形固定資産減価償却率"/>
        <xdr:cNvSpPr txBox="1"/>
      </xdr:nvSpPr>
      <xdr:spPr>
        <a:xfrm>
          <a:off x="14389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52269</xdr:rowOff>
    </xdr:from>
    <xdr:ext cx="405111" cy="259045"/>
    <xdr:sp macro="" textlink="">
      <xdr:nvSpPr>
        <xdr:cNvPr id="783" name="n_3mainValue【児童館】&#10;有形固定資産減価償却率"/>
        <xdr:cNvSpPr txBox="1"/>
      </xdr:nvSpPr>
      <xdr:spPr>
        <a:xfrm>
          <a:off x="13500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784" name="n_4mainValue【児童館】&#10;有形固定資産減価償却率"/>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806" name="直線コネクタ 805"/>
        <xdr:cNvCxnSpPr/>
      </xdr:nvCxnSpPr>
      <xdr:spPr>
        <a:xfrm flipV="1">
          <a:off x="22160864" y="13589508"/>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7"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8" name="直線コネクタ 807"/>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809" name="【児童館】&#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10" name="直線コネクタ 809"/>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811" name="【児童館】&#10;一人当たり面積平均値テキスト"/>
        <xdr:cNvSpPr txBox="1"/>
      </xdr:nvSpPr>
      <xdr:spPr>
        <a:xfrm>
          <a:off x="22199600" y="1442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12" name="フローチャート: 判断 811"/>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813" name="フローチャート: 判断 812"/>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814" name="フローチャート: 判断 813"/>
        <xdr:cNvSpPr/>
      </xdr:nvSpPr>
      <xdr:spPr>
        <a:xfrm>
          <a:off x="20383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815" name="フローチャート: 判断 814"/>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16" name="フローチャート: 判断 815"/>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53594</xdr:rowOff>
    </xdr:from>
    <xdr:to>
      <xdr:col>116</xdr:col>
      <xdr:colOff>114300</xdr:colOff>
      <xdr:row>85</xdr:row>
      <xdr:rowOff>155194</xdr:rowOff>
    </xdr:to>
    <xdr:sp macro="" textlink="">
      <xdr:nvSpPr>
        <xdr:cNvPr id="822" name="楕円 821"/>
        <xdr:cNvSpPr/>
      </xdr:nvSpPr>
      <xdr:spPr>
        <a:xfrm>
          <a:off x="221107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823" name="【児童館】&#10;一人当たり面積該当値テキスト"/>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53594</xdr:rowOff>
    </xdr:from>
    <xdr:to>
      <xdr:col>112</xdr:col>
      <xdr:colOff>38100</xdr:colOff>
      <xdr:row>85</xdr:row>
      <xdr:rowOff>155194</xdr:rowOff>
    </xdr:to>
    <xdr:sp macro="" textlink="">
      <xdr:nvSpPr>
        <xdr:cNvPr id="824" name="楕円 823"/>
        <xdr:cNvSpPr/>
      </xdr:nvSpPr>
      <xdr:spPr>
        <a:xfrm>
          <a:off x="21272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104394</xdr:rowOff>
    </xdr:from>
    <xdr:to>
      <xdr:col>116</xdr:col>
      <xdr:colOff>63500</xdr:colOff>
      <xdr:row>85</xdr:row>
      <xdr:rowOff>104394</xdr:rowOff>
    </xdr:to>
    <xdr:cxnSp macro="">
      <xdr:nvCxnSpPr>
        <xdr:cNvPr id="825" name="直線コネクタ 824"/>
        <xdr:cNvCxnSpPr/>
      </xdr:nvCxnSpPr>
      <xdr:spPr>
        <a:xfrm>
          <a:off x="21323300" y="14677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58165</xdr:rowOff>
    </xdr:from>
    <xdr:to>
      <xdr:col>107</xdr:col>
      <xdr:colOff>101600</xdr:colOff>
      <xdr:row>85</xdr:row>
      <xdr:rowOff>159765</xdr:rowOff>
    </xdr:to>
    <xdr:sp macro="" textlink="">
      <xdr:nvSpPr>
        <xdr:cNvPr id="826" name="楕円 825"/>
        <xdr:cNvSpPr/>
      </xdr:nvSpPr>
      <xdr:spPr>
        <a:xfrm>
          <a:off x="20383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104394</xdr:rowOff>
    </xdr:from>
    <xdr:to>
      <xdr:col>111</xdr:col>
      <xdr:colOff>177800</xdr:colOff>
      <xdr:row>85</xdr:row>
      <xdr:rowOff>108965</xdr:rowOff>
    </xdr:to>
    <xdr:cxnSp macro="">
      <xdr:nvCxnSpPr>
        <xdr:cNvPr id="827" name="直線コネクタ 826"/>
        <xdr:cNvCxnSpPr/>
      </xdr:nvCxnSpPr>
      <xdr:spPr>
        <a:xfrm flipV="1">
          <a:off x="20434300" y="14677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58165</xdr:rowOff>
    </xdr:from>
    <xdr:to>
      <xdr:col>102</xdr:col>
      <xdr:colOff>165100</xdr:colOff>
      <xdr:row>85</xdr:row>
      <xdr:rowOff>159765</xdr:rowOff>
    </xdr:to>
    <xdr:sp macro="" textlink="">
      <xdr:nvSpPr>
        <xdr:cNvPr id="828" name="楕円 827"/>
        <xdr:cNvSpPr/>
      </xdr:nvSpPr>
      <xdr:spPr>
        <a:xfrm>
          <a:off x="19494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108965</xdr:rowOff>
    </xdr:from>
    <xdr:to>
      <xdr:col>107</xdr:col>
      <xdr:colOff>50800</xdr:colOff>
      <xdr:row>85</xdr:row>
      <xdr:rowOff>108965</xdr:rowOff>
    </xdr:to>
    <xdr:cxnSp macro="">
      <xdr:nvCxnSpPr>
        <xdr:cNvPr id="829" name="直線コネクタ 828"/>
        <xdr:cNvCxnSpPr/>
      </xdr:nvCxnSpPr>
      <xdr:spPr>
        <a:xfrm>
          <a:off x="19545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58165</xdr:rowOff>
    </xdr:from>
    <xdr:to>
      <xdr:col>98</xdr:col>
      <xdr:colOff>38100</xdr:colOff>
      <xdr:row>85</xdr:row>
      <xdr:rowOff>159765</xdr:rowOff>
    </xdr:to>
    <xdr:sp macro="" textlink="">
      <xdr:nvSpPr>
        <xdr:cNvPr id="830" name="楕円 829"/>
        <xdr:cNvSpPr/>
      </xdr:nvSpPr>
      <xdr:spPr>
        <a:xfrm>
          <a:off x="18605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108965</xdr:rowOff>
    </xdr:from>
    <xdr:to>
      <xdr:col>102</xdr:col>
      <xdr:colOff>114300</xdr:colOff>
      <xdr:row>85</xdr:row>
      <xdr:rowOff>108965</xdr:rowOff>
    </xdr:to>
    <xdr:cxnSp macro="">
      <xdr:nvCxnSpPr>
        <xdr:cNvPr id="831" name="直線コネクタ 830"/>
        <xdr:cNvCxnSpPr/>
      </xdr:nvCxnSpPr>
      <xdr:spPr>
        <a:xfrm>
          <a:off x="18656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832" name="n_1aveValue【児童館】&#10;一人当たり面積"/>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107714</xdr:rowOff>
    </xdr:from>
    <xdr:ext cx="469744" cy="259045"/>
    <xdr:sp macro="" textlink="">
      <xdr:nvSpPr>
        <xdr:cNvPr id="833" name="n_2aveValue【児童館】&#10;一人当たり面積"/>
        <xdr:cNvSpPr txBox="1"/>
      </xdr:nvSpPr>
      <xdr:spPr>
        <a:xfrm>
          <a:off x="20199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834" name="n_3aveValue【児童館】&#10;一人当たり面積"/>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835" name="n_4aveValue【児童館】&#10;一人当たり面積"/>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146321</xdr:rowOff>
    </xdr:from>
    <xdr:ext cx="469744" cy="259045"/>
    <xdr:sp macro="" textlink="">
      <xdr:nvSpPr>
        <xdr:cNvPr id="836" name="n_1mainValue【児童館】&#10;一人当たり面積"/>
        <xdr:cNvSpPr txBox="1"/>
      </xdr:nvSpPr>
      <xdr:spPr>
        <a:xfrm>
          <a:off x="21075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150892</xdr:rowOff>
    </xdr:from>
    <xdr:ext cx="469744" cy="259045"/>
    <xdr:sp macro="" textlink="">
      <xdr:nvSpPr>
        <xdr:cNvPr id="837" name="n_2mainValue【児童館】&#10;一人当たり面積"/>
        <xdr:cNvSpPr txBox="1"/>
      </xdr:nvSpPr>
      <xdr:spPr>
        <a:xfrm>
          <a:off x="20199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150892</xdr:rowOff>
    </xdr:from>
    <xdr:ext cx="469744" cy="259045"/>
    <xdr:sp macro="" textlink="">
      <xdr:nvSpPr>
        <xdr:cNvPr id="838" name="n_3mainValue【児童館】&#10;一人当たり面積"/>
        <xdr:cNvSpPr txBox="1"/>
      </xdr:nvSpPr>
      <xdr:spPr>
        <a:xfrm>
          <a:off x="19310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150892</xdr:rowOff>
    </xdr:from>
    <xdr:ext cx="469744" cy="259045"/>
    <xdr:sp macro="" textlink="">
      <xdr:nvSpPr>
        <xdr:cNvPr id="839" name="n_4mainValue【児童館】&#10;一人当たり面積"/>
        <xdr:cNvSpPr txBox="1"/>
      </xdr:nvSpPr>
      <xdr:spPr>
        <a:xfrm>
          <a:off x="18421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864" name="直線コネクタ 863"/>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867" name="【公民館】&#10;有形固定資産減価償却率最大値テキスト"/>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868" name="直線コネクタ 867"/>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869" name="【公民館】&#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870" name="フローチャート: 判断 869"/>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871" name="フローチャート: 判断 870"/>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872" name="フローチャート: 判断 871"/>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873" name="フローチャート: 判断 872"/>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874" name="フローチャート: 判断 873"/>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34925</xdr:rowOff>
    </xdr:from>
    <xdr:to>
      <xdr:col>85</xdr:col>
      <xdr:colOff>177800</xdr:colOff>
      <xdr:row>106</xdr:row>
      <xdr:rowOff>136525</xdr:rowOff>
    </xdr:to>
    <xdr:sp macro="" textlink="">
      <xdr:nvSpPr>
        <xdr:cNvPr id="880" name="楕円 879"/>
        <xdr:cNvSpPr/>
      </xdr:nvSpPr>
      <xdr:spPr>
        <a:xfrm>
          <a:off x="162687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13352</xdr:rowOff>
    </xdr:from>
    <xdr:ext cx="405111" cy="259045"/>
    <xdr:sp macro="" textlink="">
      <xdr:nvSpPr>
        <xdr:cNvPr id="881" name="【公民館】&#10;有形固定資産減価償却率該当値テキスト"/>
        <xdr:cNvSpPr txBox="1"/>
      </xdr:nvSpPr>
      <xdr:spPr>
        <a:xfrm>
          <a:off x="16357600"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xdr:rowOff>
    </xdr:from>
    <xdr:to>
      <xdr:col>81</xdr:col>
      <xdr:colOff>101600</xdr:colOff>
      <xdr:row>106</xdr:row>
      <xdr:rowOff>115570</xdr:rowOff>
    </xdr:to>
    <xdr:sp macro="" textlink="">
      <xdr:nvSpPr>
        <xdr:cNvPr id="882" name="楕円 881"/>
        <xdr:cNvSpPr/>
      </xdr:nvSpPr>
      <xdr:spPr>
        <a:xfrm>
          <a:off x="15430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64770</xdr:rowOff>
    </xdr:from>
    <xdr:to>
      <xdr:col>85</xdr:col>
      <xdr:colOff>127000</xdr:colOff>
      <xdr:row>106</xdr:row>
      <xdr:rowOff>85725</xdr:rowOff>
    </xdr:to>
    <xdr:cxnSp macro="">
      <xdr:nvCxnSpPr>
        <xdr:cNvPr id="883" name="直線コネクタ 882"/>
        <xdr:cNvCxnSpPr/>
      </xdr:nvCxnSpPr>
      <xdr:spPr>
        <a:xfrm>
          <a:off x="15481300" y="1823847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170180</xdr:rowOff>
    </xdr:from>
    <xdr:to>
      <xdr:col>76</xdr:col>
      <xdr:colOff>165100</xdr:colOff>
      <xdr:row>106</xdr:row>
      <xdr:rowOff>100330</xdr:rowOff>
    </xdr:to>
    <xdr:sp macro="" textlink="">
      <xdr:nvSpPr>
        <xdr:cNvPr id="884" name="楕円 883"/>
        <xdr:cNvSpPr/>
      </xdr:nvSpPr>
      <xdr:spPr>
        <a:xfrm>
          <a:off x="14541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49530</xdr:rowOff>
    </xdr:from>
    <xdr:to>
      <xdr:col>81</xdr:col>
      <xdr:colOff>50800</xdr:colOff>
      <xdr:row>106</xdr:row>
      <xdr:rowOff>64770</xdr:rowOff>
    </xdr:to>
    <xdr:cxnSp macro="">
      <xdr:nvCxnSpPr>
        <xdr:cNvPr id="885" name="直線コネクタ 884"/>
        <xdr:cNvCxnSpPr/>
      </xdr:nvCxnSpPr>
      <xdr:spPr>
        <a:xfrm>
          <a:off x="14592300" y="182232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170180</xdr:rowOff>
    </xdr:from>
    <xdr:to>
      <xdr:col>72</xdr:col>
      <xdr:colOff>38100</xdr:colOff>
      <xdr:row>106</xdr:row>
      <xdr:rowOff>100330</xdr:rowOff>
    </xdr:to>
    <xdr:sp macro="" textlink="">
      <xdr:nvSpPr>
        <xdr:cNvPr id="886" name="楕円 885"/>
        <xdr:cNvSpPr/>
      </xdr:nvSpPr>
      <xdr:spPr>
        <a:xfrm>
          <a:off x="13652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49530</xdr:rowOff>
    </xdr:from>
    <xdr:to>
      <xdr:col>76</xdr:col>
      <xdr:colOff>114300</xdr:colOff>
      <xdr:row>106</xdr:row>
      <xdr:rowOff>49530</xdr:rowOff>
    </xdr:to>
    <xdr:cxnSp macro="">
      <xdr:nvCxnSpPr>
        <xdr:cNvPr id="887" name="直線コネクタ 886"/>
        <xdr:cNvCxnSpPr/>
      </xdr:nvCxnSpPr>
      <xdr:spPr>
        <a:xfrm>
          <a:off x="13703300" y="18223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141605</xdr:rowOff>
    </xdr:from>
    <xdr:to>
      <xdr:col>67</xdr:col>
      <xdr:colOff>101600</xdr:colOff>
      <xdr:row>106</xdr:row>
      <xdr:rowOff>71755</xdr:rowOff>
    </xdr:to>
    <xdr:sp macro="" textlink="">
      <xdr:nvSpPr>
        <xdr:cNvPr id="888" name="楕円 887"/>
        <xdr:cNvSpPr/>
      </xdr:nvSpPr>
      <xdr:spPr>
        <a:xfrm>
          <a:off x="12763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20955</xdr:rowOff>
    </xdr:from>
    <xdr:to>
      <xdr:col>71</xdr:col>
      <xdr:colOff>177800</xdr:colOff>
      <xdr:row>106</xdr:row>
      <xdr:rowOff>49530</xdr:rowOff>
    </xdr:to>
    <xdr:cxnSp macro="">
      <xdr:nvCxnSpPr>
        <xdr:cNvPr id="889" name="直線コネクタ 888"/>
        <xdr:cNvCxnSpPr/>
      </xdr:nvCxnSpPr>
      <xdr:spPr>
        <a:xfrm>
          <a:off x="12814300" y="181946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145432</xdr:rowOff>
    </xdr:from>
    <xdr:ext cx="405111" cy="259045"/>
    <xdr:sp macro="" textlink="">
      <xdr:nvSpPr>
        <xdr:cNvPr id="890" name="n_1aveValue【公民館】&#10;有形固定資産減価償却率"/>
        <xdr:cNvSpPr txBox="1"/>
      </xdr:nvSpPr>
      <xdr:spPr>
        <a:xfrm>
          <a:off x="152660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891" name="n_2aveValue【公民館】&#10;有形固定資産減価償却率"/>
        <xdr:cNvSpPr txBox="1"/>
      </xdr:nvSpPr>
      <xdr:spPr>
        <a:xfrm>
          <a:off x="14389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892" name="n_3aveValue【公民館】&#10;有形固定資産減価償却率"/>
        <xdr:cNvSpPr txBox="1"/>
      </xdr:nvSpPr>
      <xdr:spPr>
        <a:xfrm>
          <a:off x="13500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893" name="n_4aveValue【公民館】&#10;有形固定資産減価償却率"/>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106697</xdr:rowOff>
    </xdr:from>
    <xdr:ext cx="405111" cy="259045"/>
    <xdr:sp macro="" textlink="">
      <xdr:nvSpPr>
        <xdr:cNvPr id="894" name="n_1mainValue【公民館】&#10;有形固定資産減価償却率"/>
        <xdr:cNvSpPr txBox="1"/>
      </xdr:nvSpPr>
      <xdr:spPr>
        <a:xfrm>
          <a:off x="152660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91457</xdr:rowOff>
    </xdr:from>
    <xdr:ext cx="405111" cy="259045"/>
    <xdr:sp macro="" textlink="">
      <xdr:nvSpPr>
        <xdr:cNvPr id="895" name="n_2mainValue【公民館】&#10;有形固定資産減価償却率"/>
        <xdr:cNvSpPr txBox="1"/>
      </xdr:nvSpPr>
      <xdr:spPr>
        <a:xfrm>
          <a:off x="14389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91457</xdr:rowOff>
    </xdr:from>
    <xdr:ext cx="405111" cy="259045"/>
    <xdr:sp macro="" textlink="">
      <xdr:nvSpPr>
        <xdr:cNvPr id="896" name="n_3mainValue【公民館】&#10;有形固定資産減価償却率"/>
        <xdr:cNvSpPr txBox="1"/>
      </xdr:nvSpPr>
      <xdr:spPr>
        <a:xfrm>
          <a:off x="13500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62882</xdr:rowOff>
    </xdr:from>
    <xdr:ext cx="405111" cy="259045"/>
    <xdr:sp macro="" textlink="">
      <xdr:nvSpPr>
        <xdr:cNvPr id="897" name="n_4mainValue【公民館】&#10;有形固定資産減価償却率"/>
        <xdr:cNvSpPr txBox="1"/>
      </xdr:nvSpPr>
      <xdr:spPr>
        <a:xfrm>
          <a:off x="12611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919" name="直線コネクタ 918"/>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920" name="【公民館】&#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921" name="直線コネクタ 920"/>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2"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3" name="直線コネクタ 922"/>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924" name="【公民館】&#10;一人当たり面積平均値テキスト"/>
        <xdr:cNvSpPr txBox="1"/>
      </xdr:nvSpPr>
      <xdr:spPr>
        <a:xfrm>
          <a:off x="22199600" y="1809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925" name="フローチャート: 判断 924"/>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926" name="フローチャート: 判断 925"/>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927" name="フローチャート: 判断 926"/>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928" name="フローチャート: 判断 927"/>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929" name="フローチャート: 判断 928"/>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66548</xdr:rowOff>
    </xdr:from>
    <xdr:to>
      <xdr:col>116</xdr:col>
      <xdr:colOff>114300</xdr:colOff>
      <xdr:row>105</xdr:row>
      <xdr:rowOff>168148</xdr:rowOff>
    </xdr:to>
    <xdr:sp macro="" textlink="">
      <xdr:nvSpPr>
        <xdr:cNvPr id="935" name="楕円 934"/>
        <xdr:cNvSpPr/>
      </xdr:nvSpPr>
      <xdr:spPr>
        <a:xfrm>
          <a:off x="221107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89425</xdr:rowOff>
    </xdr:from>
    <xdr:ext cx="469744" cy="259045"/>
    <xdr:sp macro="" textlink="">
      <xdr:nvSpPr>
        <xdr:cNvPr id="936" name="【公民館】&#10;一人当たり面積該当値テキスト"/>
        <xdr:cNvSpPr txBox="1"/>
      </xdr:nvSpPr>
      <xdr:spPr>
        <a:xfrm>
          <a:off x="22199600" y="179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71120</xdr:rowOff>
    </xdr:from>
    <xdr:to>
      <xdr:col>112</xdr:col>
      <xdr:colOff>38100</xdr:colOff>
      <xdr:row>106</xdr:row>
      <xdr:rowOff>1270</xdr:rowOff>
    </xdr:to>
    <xdr:sp macro="" textlink="">
      <xdr:nvSpPr>
        <xdr:cNvPr id="937" name="楕円 936"/>
        <xdr:cNvSpPr/>
      </xdr:nvSpPr>
      <xdr:spPr>
        <a:xfrm>
          <a:off x="21272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117348</xdr:rowOff>
    </xdr:from>
    <xdr:to>
      <xdr:col>116</xdr:col>
      <xdr:colOff>63500</xdr:colOff>
      <xdr:row>105</xdr:row>
      <xdr:rowOff>121920</xdr:rowOff>
    </xdr:to>
    <xdr:cxnSp macro="">
      <xdr:nvCxnSpPr>
        <xdr:cNvPr id="938" name="直線コネクタ 937"/>
        <xdr:cNvCxnSpPr/>
      </xdr:nvCxnSpPr>
      <xdr:spPr>
        <a:xfrm flipV="1">
          <a:off x="21323300" y="1811959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77978</xdr:rowOff>
    </xdr:from>
    <xdr:to>
      <xdr:col>107</xdr:col>
      <xdr:colOff>101600</xdr:colOff>
      <xdr:row>106</xdr:row>
      <xdr:rowOff>8128</xdr:rowOff>
    </xdr:to>
    <xdr:sp macro="" textlink="">
      <xdr:nvSpPr>
        <xdr:cNvPr id="939" name="楕円 938"/>
        <xdr:cNvSpPr/>
      </xdr:nvSpPr>
      <xdr:spPr>
        <a:xfrm>
          <a:off x="20383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121920</xdr:rowOff>
    </xdr:from>
    <xdr:to>
      <xdr:col>111</xdr:col>
      <xdr:colOff>177800</xdr:colOff>
      <xdr:row>105</xdr:row>
      <xdr:rowOff>128778</xdr:rowOff>
    </xdr:to>
    <xdr:cxnSp macro="">
      <xdr:nvCxnSpPr>
        <xdr:cNvPr id="940" name="直線コネクタ 939"/>
        <xdr:cNvCxnSpPr/>
      </xdr:nvCxnSpPr>
      <xdr:spPr>
        <a:xfrm flipV="1">
          <a:off x="20434300" y="1812417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84837</xdr:rowOff>
    </xdr:from>
    <xdr:to>
      <xdr:col>102</xdr:col>
      <xdr:colOff>165100</xdr:colOff>
      <xdr:row>106</xdr:row>
      <xdr:rowOff>14987</xdr:rowOff>
    </xdr:to>
    <xdr:sp macro="" textlink="">
      <xdr:nvSpPr>
        <xdr:cNvPr id="941" name="楕円 940"/>
        <xdr:cNvSpPr/>
      </xdr:nvSpPr>
      <xdr:spPr>
        <a:xfrm>
          <a:off x="19494500" y="180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128778</xdr:rowOff>
    </xdr:from>
    <xdr:to>
      <xdr:col>107</xdr:col>
      <xdr:colOff>50800</xdr:colOff>
      <xdr:row>105</xdr:row>
      <xdr:rowOff>135637</xdr:rowOff>
    </xdr:to>
    <xdr:cxnSp macro="">
      <xdr:nvCxnSpPr>
        <xdr:cNvPr id="942" name="直線コネクタ 941"/>
        <xdr:cNvCxnSpPr/>
      </xdr:nvCxnSpPr>
      <xdr:spPr>
        <a:xfrm flipV="1">
          <a:off x="19545300" y="1813102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89408</xdr:rowOff>
    </xdr:from>
    <xdr:to>
      <xdr:col>98</xdr:col>
      <xdr:colOff>38100</xdr:colOff>
      <xdr:row>106</xdr:row>
      <xdr:rowOff>19558</xdr:rowOff>
    </xdr:to>
    <xdr:sp macro="" textlink="">
      <xdr:nvSpPr>
        <xdr:cNvPr id="943" name="楕円 942"/>
        <xdr:cNvSpPr/>
      </xdr:nvSpPr>
      <xdr:spPr>
        <a:xfrm>
          <a:off x="18605500" y="180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135637</xdr:rowOff>
    </xdr:from>
    <xdr:to>
      <xdr:col>102</xdr:col>
      <xdr:colOff>114300</xdr:colOff>
      <xdr:row>105</xdr:row>
      <xdr:rowOff>140208</xdr:rowOff>
    </xdr:to>
    <xdr:cxnSp macro="">
      <xdr:nvCxnSpPr>
        <xdr:cNvPr id="944" name="直線コネクタ 943"/>
        <xdr:cNvCxnSpPr/>
      </xdr:nvCxnSpPr>
      <xdr:spPr>
        <a:xfrm flipV="1">
          <a:off x="18656300" y="1813788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54119</xdr:rowOff>
    </xdr:from>
    <xdr:ext cx="469744" cy="259045"/>
    <xdr:sp macro="" textlink="">
      <xdr:nvSpPr>
        <xdr:cNvPr id="945" name="n_1aveValue【公民館】&#10;一人当たり面積"/>
        <xdr:cNvSpPr txBox="1"/>
      </xdr:nvSpPr>
      <xdr:spPr>
        <a:xfrm>
          <a:off x="210757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946" name="n_2aveValue【公民館】&#10;一人当たり面積"/>
        <xdr:cNvSpPr txBox="1"/>
      </xdr:nvSpPr>
      <xdr:spPr>
        <a:xfrm>
          <a:off x="20199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947" name="n_3aveValue【公民館】&#10;一人当たり面積"/>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22114</xdr:rowOff>
    </xdr:from>
    <xdr:ext cx="469744" cy="259045"/>
    <xdr:sp macro="" textlink="">
      <xdr:nvSpPr>
        <xdr:cNvPr id="948" name="n_4aveValue【公民館】&#10;一人当たり面積"/>
        <xdr:cNvSpPr txBox="1"/>
      </xdr:nvSpPr>
      <xdr:spPr>
        <a:xfrm>
          <a:off x="18421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17797</xdr:rowOff>
    </xdr:from>
    <xdr:ext cx="469744" cy="259045"/>
    <xdr:sp macro="" textlink="">
      <xdr:nvSpPr>
        <xdr:cNvPr id="949" name="n_1mainValue【公民館】&#10;一人当たり面積"/>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24655</xdr:rowOff>
    </xdr:from>
    <xdr:ext cx="469744" cy="259045"/>
    <xdr:sp macro="" textlink="">
      <xdr:nvSpPr>
        <xdr:cNvPr id="950" name="n_2mainValue【公民館】&#10;一人当たり面積"/>
        <xdr:cNvSpPr txBox="1"/>
      </xdr:nvSpPr>
      <xdr:spPr>
        <a:xfrm>
          <a:off x="20199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31514</xdr:rowOff>
    </xdr:from>
    <xdr:ext cx="469744" cy="259045"/>
    <xdr:sp macro="" textlink="">
      <xdr:nvSpPr>
        <xdr:cNvPr id="951" name="n_3mainValue【公民館】&#10;一人当たり面積"/>
        <xdr:cNvSpPr txBox="1"/>
      </xdr:nvSpPr>
      <xdr:spPr>
        <a:xfrm>
          <a:off x="19310427" y="178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36085</xdr:rowOff>
    </xdr:from>
    <xdr:ext cx="469744" cy="259045"/>
    <xdr:sp macro="" textlink="">
      <xdr:nvSpPr>
        <xdr:cNvPr id="952" name="n_4mainValue【公民館】&#10;一人当たり面積"/>
        <xdr:cNvSpPr txBox="1"/>
      </xdr:nvSpPr>
      <xdr:spPr>
        <a:xfrm>
          <a:off x="18421427" y="1786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有形固定資産減価償却率は、類似団体と比較して全体的に高い比率である。特に、道路、学校施設については耐用年数を経過、経過しつつある老朽化した施設の割合が高くなっている。</a:t>
          </a:r>
        </a:p>
        <a:p>
          <a:r>
            <a:rPr kumimoji="1" lang="ja-JP" altLang="en-US" sz="1300">
              <a:latin typeface="ＭＳ Ｐゴシック" panose="020B0600070205080204" pitchFamily="50" charset="-128"/>
              <a:ea typeface="ＭＳ Ｐゴシック" panose="020B0600070205080204" pitchFamily="50" charset="-128"/>
            </a:rPr>
            <a:t>赤穂市公共施設等総合管理計画等に基づき、老朽化した施設の点検・診断や計画的な予防保全による長寿命化を進めていくなど、公共施設の適正管理に努める。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45,440
44,988
126.85
23,783,289
23,155,223
593,300
13,228,596
27,835,577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3" name="【図書館】&#10;有形固定資産減価償却率平均値テキスト"/>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74" name="楕円 73"/>
        <xdr:cNvSpPr/>
      </xdr:nvSpPr>
      <xdr:spPr>
        <a:xfrm>
          <a:off x="45847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121755</xdr:rowOff>
    </xdr:from>
    <xdr:ext cx="405111" cy="259045"/>
    <xdr:sp macro="" textlink="">
      <xdr:nvSpPr>
        <xdr:cNvPr id="75" name="【図書館】&#10;有形固定資産減価償却率該当値テキスト"/>
        <xdr:cNvSpPr txBox="1"/>
      </xdr:nvSpPr>
      <xdr:spPr>
        <a:xfrm>
          <a:off x="4673600" y="612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71120</xdr:rowOff>
    </xdr:from>
    <xdr:to>
      <xdr:col>20</xdr:col>
      <xdr:colOff>38100</xdr:colOff>
      <xdr:row>42</xdr:row>
      <xdr:rowOff>1270</xdr:rowOff>
    </xdr:to>
    <xdr:sp macro="" textlink="">
      <xdr:nvSpPr>
        <xdr:cNvPr id="76" name="楕円 75"/>
        <xdr:cNvSpPr/>
      </xdr:nvSpPr>
      <xdr:spPr>
        <a:xfrm>
          <a:off x="3746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149678</xdr:rowOff>
    </xdr:from>
    <xdr:to>
      <xdr:col>24</xdr:col>
      <xdr:colOff>63500</xdr:colOff>
      <xdr:row>41</xdr:row>
      <xdr:rowOff>121920</xdr:rowOff>
    </xdr:to>
    <xdr:cxnSp macro="">
      <xdr:nvCxnSpPr>
        <xdr:cNvPr id="77" name="直線コネクタ 76"/>
        <xdr:cNvCxnSpPr/>
      </xdr:nvCxnSpPr>
      <xdr:spPr>
        <a:xfrm flipV="1">
          <a:off x="3797300" y="6321878"/>
          <a:ext cx="838200" cy="8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160927</xdr:rowOff>
    </xdr:from>
    <xdr:to>
      <xdr:col>15</xdr:col>
      <xdr:colOff>101600</xdr:colOff>
      <xdr:row>41</xdr:row>
      <xdr:rowOff>91077</xdr:rowOff>
    </xdr:to>
    <xdr:sp macro="" textlink="">
      <xdr:nvSpPr>
        <xdr:cNvPr id="78" name="楕円 77"/>
        <xdr:cNvSpPr/>
      </xdr:nvSpPr>
      <xdr:spPr>
        <a:xfrm>
          <a:off x="28575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40277</xdr:rowOff>
    </xdr:from>
    <xdr:to>
      <xdr:col>19</xdr:col>
      <xdr:colOff>177800</xdr:colOff>
      <xdr:row>41</xdr:row>
      <xdr:rowOff>121920</xdr:rowOff>
    </xdr:to>
    <xdr:cxnSp macro="">
      <xdr:nvCxnSpPr>
        <xdr:cNvPr id="79" name="直線コネクタ 78"/>
        <xdr:cNvCxnSpPr/>
      </xdr:nvCxnSpPr>
      <xdr:spPr>
        <a:xfrm>
          <a:off x="2908300" y="706972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82550</xdr:rowOff>
    </xdr:from>
    <xdr:to>
      <xdr:col>10</xdr:col>
      <xdr:colOff>165100</xdr:colOff>
      <xdr:row>41</xdr:row>
      <xdr:rowOff>12700</xdr:rowOff>
    </xdr:to>
    <xdr:sp macro="" textlink="">
      <xdr:nvSpPr>
        <xdr:cNvPr id="80" name="楕円 79"/>
        <xdr:cNvSpPr/>
      </xdr:nvSpPr>
      <xdr:spPr>
        <a:xfrm>
          <a:off x="1968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133350</xdr:rowOff>
    </xdr:from>
    <xdr:to>
      <xdr:col>15</xdr:col>
      <xdr:colOff>50800</xdr:colOff>
      <xdr:row>41</xdr:row>
      <xdr:rowOff>40277</xdr:rowOff>
    </xdr:to>
    <xdr:cxnSp macro="">
      <xdr:nvCxnSpPr>
        <xdr:cNvPr id="81" name="直線コネクタ 80"/>
        <xdr:cNvCxnSpPr/>
      </xdr:nvCxnSpPr>
      <xdr:spPr>
        <a:xfrm>
          <a:off x="2019300" y="699135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15603</xdr:rowOff>
    </xdr:from>
    <xdr:to>
      <xdr:col>6</xdr:col>
      <xdr:colOff>38100</xdr:colOff>
      <xdr:row>40</xdr:row>
      <xdr:rowOff>117203</xdr:rowOff>
    </xdr:to>
    <xdr:sp macro="" textlink="">
      <xdr:nvSpPr>
        <xdr:cNvPr id="82" name="楕円 81"/>
        <xdr:cNvSpPr/>
      </xdr:nvSpPr>
      <xdr:spPr>
        <a:xfrm>
          <a:off x="1079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66403</xdr:rowOff>
    </xdr:from>
    <xdr:to>
      <xdr:col>10</xdr:col>
      <xdr:colOff>114300</xdr:colOff>
      <xdr:row>40</xdr:row>
      <xdr:rowOff>133350</xdr:rowOff>
    </xdr:to>
    <xdr:cxnSp macro="">
      <xdr:nvCxnSpPr>
        <xdr:cNvPr id="83" name="直線コネクタ 82"/>
        <xdr:cNvCxnSpPr/>
      </xdr:nvCxnSpPr>
      <xdr:spPr>
        <a:xfrm>
          <a:off x="1130300" y="692440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6" name="n_3aveValue【図書館】&#10;有形固定資産減価償却率"/>
        <xdr:cNvSpPr txBox="1"/>
      </xdr:nvSpPr>
      <xdr:spPr>
        <a:xfrm>
          <a:off x="1816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19430</xdr:rowOff>
    </xdr:from>
    <xdr:ext cx="405111" cy="259045"/>
    <xdr:sp macro="" textlink="">
      <xdr:nvSpPr>
        <xdr:cNvPr id="87" name="n_4aveValue【図書館】&#10;有形固定資産減価償却率"/>
        <xdr:cNvSpPr txBox="1"/>
      </xdr:nvSpPr>
      <xdr:spPr>
        <a:xfrm>
          <a:off x="927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163847</xdr:rowOff>
    </xdr:from>
    <xdr:ext cx="405111" cy="259045"/>
    <xdr:sp macro="" textlink="">
      <xdr:nvSpPr>
        <xdr:cNvPr id="88" name="n_1mainValue【図書館】&#10;有形固定資産減価償却率"/>
        <xdr:cNvSpPr txBox="1"/>
      </xdr:nvSpPr>
      <xdr:spPr>
        <a:xfrm>
          <a:off x="35820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82204</xdr:rowOff>
    </xdr:from>
    <xdr:ext cx="405111" cy="259045"/>
    <xdr:sp macro="" textlink="">
      <xdr:nvSpPr>
        <xdr:cNvPr id="89" name="n_2mainValue【図書館】&#10;有形固定資産減価償却率"/>
        <xdr:cNvSpPr txBox="1"/>
      </xdr:nvSpPr>
      <xdr:spPr>
        <a:xfrm>
          <a:off x="2705744" y="711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3827</xdr:rowOff>
    </xdr:from>
    <xdr:ext cx="405111" cy="259045"/>
    <xdr:sp macro="" textlink="">
      <xdr:nvSpPr>
        <xdr:cNvPr id="90" name="n_3mainValue【図書館】&#10;有形固定資産減価償却率"/>
        <xdr:cNvSpPr txBox="1"/>
      </xdr:nvSpPr>
      <xdr:spPr>
        <a:xfrm>
          <a:off x="1816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108330</xdr:rowOff>
    </xdr:from>
    <xdr:ext cx="405111" cy="259045"/>
    <xdr:sp macro="" textlink="">
      <xdr:nvSpPr>
        <xdr:cNvPr id="91" name="n_4mainValue【図書館】&#10;有形固定資産減価償却率"/>
        <xdr:cNvSpPr txBox="1"/>
      </xdr:nvSpPr>
      <xdr:spPr>
        <a:xfrm>
          <a:off x="9277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31" name="楕円 130"/>
        <xdr:cNvSpPr/>
      </xdr:nvSpPr>
      <xdr:spPr>
        <a:xfrm>
          <a:off x="10426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139717</xdr:rowOff>
    </xdr:from>
    <xdr:ext cx="469744" cy="259045"/>
    <xdr:sp macro="" textlink="">
      <xdr:nvSpPr>
        <xdr:cNvPr id="132" name="【図書館】&#10;一人当たり面積該当値テキスト"/>
        <xdr:cNvSpPr txBox="1"/>
      </xdr:nvSpPr>
      <xdr:spPr>
        <a:xfrm>
          <a:off x="10515600"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124460</xdr:rowOff>
    </xdr:from>
    <xdr:to>
      <xdr:col>50</xdr:col>
      <xdr:colOff>165100</xdr:colOff>
      <xdr:row>39</xdr:row>
      <xdr:rowOff>54610</xdr:rowOff>
    </xdr:to>
    <xdr:sp macro="" textlink="">
      <xdr:nvSpPr>
        <xdr:cNvPr id="133" name="楕円 132"/>
        <xdr:cNvSpPr/>
      </xdr:nvSpPr>
      <xdr:spPr>
        <a:xfrm>
          <a:off x="9588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167640</xdr:rowOff>
    </xdr:from>
    <xdr:to>
      <xdr:col>55</xdr:col>
      <xdr:colOff>0</xdr:colOff>
      <xdr:row>39</xdr:row>
      <xdr:rowOff>3810</xdr:rowOff>
    </xdr:to>
    <xdr:cxnSp macro="">
      <xdr:nvCxnSpPr>
        <xdr:cNvPr id="134" name="直線コネクタ 133"/>
        <xdr:cNvCxnSpPr/>
      </xdr:nvCxnSpPr>
      <xdr:spPr>
        <a:xfrm flipV="1">
          <a:off x="9639300" y="6682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132080</xdr:rowOff>
    </xdr:from>
    <xdr:to>
      <xdr:col>46</xdr:col>
      <xdr:colOff>38100</xdr:colOff>
      <xdr:row>39</xdr:row>
      <xdr:rowOff>62230</xdr:rowOff>
    </xdr:to>
    <xdr:sp macro="" textlink="">
      <xdr:nvSpPr>
        <xdr:cNvPr id="135" name="楕円 134"/>
        <xdr:cNvSpPr/>
      </xdr:nvSpPr>
      <xdr:spPr>
        <a:xfrm>
          <a:off x="8699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3810</xdr:rowOff>
    </xdr:from>
    <xdr:to>
      <xdr:col>50</xdr:col>
      <xdr:colOff>114300</xdr:colOff>
      <xdr:row>39</xdr:row>
      <xdr:rowOff>11430</xdr:rowOff>
    </xdr:to>
    <xdr:cxnSp macro="">
      <xdr:nvCxnSpPr>
        <xdr:cNvPr id="136" name="直線コネクタ 135"/>
        <xdr:cNvCxnSpPr/>
      </xdr:nvCxnSpPr>
      <xdr:spPr>
        <a:xfrm flipV="1">
          <a:off x="8750300" y="6690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7" name="楕円 136"/>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11430</xdr:rowOff>
    </xdr:from>
    <xdr:to>
      <xdr:col>45</xdr:col>
      <xdr:colOff>177800</xdr:colOff>
      <xdr:row>39</xdr:row>
      <xdr:rowOff>19050</xdr:rowOff>
    </xdr:to>
    <xdr:cxnSp macro="">
      <xdr:nvCxnSpPr>
        <xdr:cNvPr id="138" name="直線コネクタ 137"/>
        <xdr:cNvCxnSpPr/>
      </xdr:nvCxnSpPr>
      <xdr:spPr>
        <a:xfrm flipV="1">
          <a:off x="7861300" y="6697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147320</xdr:rowOff>
    </xdr:from>
    <xdr:to>
      <xdr:col>36</xdr:col>
      <xdr:colOff>165100</xdr:colOff>
      <xdr:row>39</xdr:row>
      <xdr:rowOff>77470</xdr:rowOff>
    </xdr:to>
    <xdr:sp macro="" textlink="">
      <xdr:nvSpPr>
        <xdr:cNvPr id="139" name="楕円 138"/>
        <xdr:cNvSpPr/>
      </xdr:nvSpPr>
      <xdr:spPr>
        <a:xfrm>
          <a:off x="6921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26670</xdr:rowOff>
    </xdr:to>
    <xdr:cxnSp macro="">
      <xdr:nvCxnSpPr>
        <xdr:cNvPr id="140" name="直線コネクタ 139"/>
        <xdr:cNvCxnSpPr/>
      </xdr:nvCxnSpPr>
      <xdr:spPr>
        <a:xfrm flipV="1">
          <a:off x="6972300" y="670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42" name="n_2aveValue【図書館】&#10;一人当たり面積"/>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43" name="n_3aveValue【図書館】&#10;一人当たり面積"/>
        <xdr:cNvSpPr txBox="1"/>
      </xdr:nvSpPr>
      <xdr:spPr>
        <a:xfrm>
          <a:off x="7626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4" name="n_4aveValue【図書館】&#10;一人当たり面積"/>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71137</xdr:rowOff>
    </xdr:from>
    <xdr:ext cx="469744" cy="259045"/>
    <xdr:sp macro="" textlink="">
      <xdr:nvSpPr>
        <xdr:cNvPr id="145" name="n_1mainValue【図書館】&#10;一人当たり面積"/>
        <xdr:cNvSpPr txBox="1"/>
      </xdr:nvSpPr>
      <xdr:spPr>
        <a:xfrm>
          <a:off x="9391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78757</xdr:rowOff>
    </xdr:from>
    <xdr:ext cx="469744" cy="259045"/>
    <xdr:sp macro="" textlink="">
      <xdr:nvSpPr>
        <xdr:cNvPr id="146" name="n_2mainValue【図書館】&#10;一人当たり面積"/>
        <xdr:cNvSpPr txBox="1"/>
      </xdr:nvSpPr>
      <xdr:spPr>
        <a:xfrm>
          <a:off x="8515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7" name="n_3mainValue【図書館】&#10;一人当たり面積"/>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93997</xdr:rowOff>
    </xdr:from>
    <xdr:ext cx="469744" cy="259045"/>
    <xdr:sp macro="" textlink="">
      <xdr:nvSpPr>
        <xdr:cNvPr id="148" name="n_4mainValue【図書館】&#10;一人当たり面積"/>
        <xdr:cNvSpPr txBox="1"/>
      </xdr:nvSpPr>
      <xdr:spPr>
        <a:xfrm>
          <a:off x="6737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9" name="楕円 188"/>
        <xdr:cNvSpPr/>
      </xdr:nvSpPr>
      <xdr:spPr>
        <a:xfrm>
          <a:off x="4584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7637</xdr:rowOff>
    </xdr:from>
    <xdr:ext cx="405111" cy="259045"/>
    <xdr:sp macro="" textlink="">
      <xdr:nvSpPr>
        <xdr:cNvPr id="190" name="【体育館・プール】&#10;有形固定資産減価償却率該当値テキスト"/>
        <xdr:cNvSpPr txBox="1"/>
      </xdr:nvSpPr>
      <xdr:spPr>
        <a:xfrm>
          <a:off x="4673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168275</xdr:rowOff>
    </xdr:from>
    <xdr:to>
      <xdr:col>20</xdr:col>
      <xdr:colOff>38100</xdr:colOff>
      <xdr:row>61</xdr:row>
      <xdr:rowOff>98425</xdr:rowOff>
    </xdr:to>
    <xdr:sp macro="" textlink="">
      <xdr:nvSpPr>
        <xdr:cNvPr id="191" name="楕円 190"/>
        <xdr:cNvSpPr/>
      </xdr:nvSpPr>
      <xdr:spPr>
        <a:xfrm>
          <a:off x="3746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47625</xdr:rowOff>
    </xdr:from>
    <xdr:to>
      <xdr:col>24</xdr:col>
      <xdr:colOff>63500</xdr:colOff>
      <xdr:row>61</xdr:row>
      <xdr:rowOff>80010</xdr:rowOff>
    </xdr:to>
    <xdr:cxnSp macro="">
      <xdr:nvCxnSpPr>
        <xdr:cNvPr id="192" name="直線コネクタ 191"/>
        <xdr:cNvCxnSpPr/>
      </xdr:nvCxnSpPr>
      <xdr:spPr>
        <a:xfrm>
          <a:off x="3797300" y="105060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137795</xdr:rowOff>
    </xdr:from>
    <xdr:to>
      <xdr:col>15</xdr:col>
      <xdr:colOff>101600</xdr:colOff>
      <xdr:row>61</xdr:row>
      <xdr:rowOff>67945</xdr:rowOff>
    </xdr:to>
    <xdr:sp macro="" textlink="">
      <xdr:nvSpPr>
        <xdr:cNvPr id="193" name="楕円 192"/>
        <xdr:cNvSpPr/>
      </xdr:nvSpPr>
      <xdr:spPr>
        <a:xfrm>
          <a:off x="2857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17145</xdr:rowOff>
    </xdr:from>
    <xdr:to>
      <xdr:col>19</xdr:col>
      <xdr:colOff>177800</xdr:colOff>
      <xdr:row>61</xdr:row>
      <xdr:rowOff>47625</xdr:rowOff>
    </xdr:to>
    <xdr:cxnSp macro="">
      <xdr:nvCxnSpPr>
        <xdr:cNvPr id="194" name="直線コネクタ 193"/>
        <xdr:cNvCxnSpPr/>
      </xdr:nvCxnSpPr>
      <xdr:spPr>
        <a:xfrm>
          <a:off x="2908300" y="104755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101600</xdr:rowOff>
    </xdr:from>
    <xdr:to>
      <xdr:col>10</xdr:col>
      <xdr:colOff>165100</xdr:colOff>
      <xdr:row>61</xdr:row>
      <xdr:rowOff>31750</xdr:rowOff>
    </xdr:to>
    <xdr:sp macro="" textlink="">
      <xdr:nvSpPr>
        <xdr:cNvPr id="195" name="楕円 194"/>
        <xdr:cNvSpPr/>
      </xdr:nvSpPr>
      <xdr:spPr>
        <a:xfrm>
          <a:off x="1968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152400</xdr:rowOff>
    </xdr:from>
    <xdr:to>
      <xdr:col>15</xdr:col>
      <xdr:colOff>50800</xdr:colOff>
      <xdr:row>61</xdr:row>
      <xdr:rowOff>17145</xdr:rowOff>
    </xdr:to>
    <xdr:cxnSp macro="">
      <xdr:nvCxnSpPr>
        <xdr:cNvPr id="196" name="直線コネクタ 195"/>
        <xdr:cNvCxnSpPr/>
      </xdr:nvCxnSpPr>
      <xdr:spPr>
        <a:xfrm>
          <a:off x="2019300" y="104394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7" name="楕円 196"/>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60</xdr:row>
      <xdr:rowOff>152400</xdr:rowOff>
    </xdr:to>
    <xdr:cxnSp macro="">
      <xdr:nvCxnSpPr>
        <xdr:cNvPr id="198" name="直線コネクタ 197"/>
        <xdr:cNvCxnSpPr/>
      </xdr:nvCxnSpPr>
      <xdr:spPr>
        <a:xfrm>
          <a:off x="1130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89552</xdr:rowOff>
    </xdr:from>
    <xdr:ext cx="405111" cy="259045"/>
    <xdr:sp macro="" textlink="">
      <xdr:nvSpPr>
        <xdr:cNvPr id="203" name="n_1mainValue【体育館・プール】&#10;有形固定資産減価償却率"/>
        <xdr:cNvSpPr txBox="1"/>
      </xdr:nvSpPr>
      <xdr:spPr>
        <a:xfrm>
          <a:off x="35820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59072</xdr:rowOff>
    </xdr:from>
    <xdr:ext cx="405111" cy="259045"/>
    <xdr:sp macro="" textlink="">
      <xdr:nvSpPr>
        <xdr:cNvPr id="204" name="n_2mainValue【体育館・プール】&#10;有形固定資産減価償却率"/>
        <xdr:cNvSpPr txBox="1"/>
      </xdr:nvSpPr>
      <xdr:spPr>
        <a:xfrm>
          <a:off x="2705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22877</xdr:rowOff>
    </xdr:from>
    <xdr:ext cx="405111" cy="259045"/>
    <xdr:sp macro="" textlink="">
      <xdr:nvSpPr>
        <xdr:cNvPr id="205" name="n_3mainValue【体育館・プール】&#10;有形固定資産減価償却率"/>
        <xdr:cNvSpPr txBox="1"/>
      </xdr:nvSpPr>
      <xdr:spPr>
        <a:xfrm>
          <a:off x="1816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156227</xdr:rowOff>
    </xdr:from>
    <xdr:ext cx="405111" cy="259045"/>
    <xdr:sp macro="" textlink="">
      <xdr:nvSpPr>
        <xdr:cNvPr id="206" name="n_4mainValue【体育館・プール】&#10;有形固定資産減価償却率"/>
        <xdr:cNvSpPr txBox="1"/>
      </xdr:nvSpPr>
      <xdr:spPr>
        <a:xfrm>
          <a:off x="927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112503</xdr:rowOff>
    </xdr:from>
    <xdr:ext cx="469744" cy="259045"/>
    <xdr:sp macro="" textlink="">
      <xdr:nvSpPr>
        <xdr:cNvPr id="237" name="【体育館・プール】&#10;一人当たり面積平均値テキスト"/>
        <xdr:cNvSpPr txBox="1"/>
      </xdr:nvSpPr>
      <xdr:spPr>
        <a:xfrm>
          <a:off x="10515600" y="10399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66766</xdr:rowOff>
    </xdr:from>
    <xdr:to>
      <xdr:col>55</xdr:col>
      <xdr:colOff>50800</xdr:colOff>
      <xdr:row>62</xdr:row>
      <xdr:rowOff>168366</xdr:rowOff>
    </xdr:to>
    <xdr:sp macro="" textlink="">
      <xdr:nvSpPr>
        <xdr:cNvPr id="248" name="楕円 247"/>
        <xdr:cNvSpPr/>
      </xdr:nvSpPr>
      <xdr:spPr>
        <a:xfrm>
          <a:off x="104267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45193</xdr:rowOff>
    </xdr:from>
    <xdr:ext cx="469744" cy="259045"/>
    <xdr:sp macro="" textlink="">
      <xdr:nvSpPr>
        <xdr:cNvPr id="249" name="【体育館・プール】&#10;一人当たり面積該当値テキスト"/>
        <xdr:cNvSpPr txBox="1"/>
      </xdr:nvSpPr>
      <xdr:spPr>
        <a:xfrm>
          <a:off x="10515600" y="1067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71665</xdr:rowOff>
    </xdr:from>
    <xdr:to>
      <xdr:col>50</xdr:col>
      <xdr:colOff>165100</xdr:colOff>
      <xdr:row>63</xdr:row>
      <xdr:rowOff>1815</xdr:rowOff>
    </xdr:to>
    <xdr:sp macro="" textlink="">
      <xdr:nvSpPr>
        <xdr:cNvPr id="250" name="楕円 249"/>
        <xdr:cNvSpPr/>
      </xdr:nvSpPr>
      <xdr:spPr>
        <a:xfrm>
          <a:off x="9588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117566</xdr:rowOff>
    </xdr:from>
    <xdr:to>
      <xdr:col>55</xdr:col>
      <xdr:colOff>0</xdr:colOff>
      <xdr:row>62</xdr:row>
      <xdr:rowOff>122465</xdr:rowOff>
    </xdr:to>
    <xdr:cxnSp macro="">
      <xdr:nvCxnSpPr>
        <xdr:cNvPr id="251" name="直線コネクタ 250"/>
        <xdr:cNvCxnSpPr/>
      </xdr:nvCxnSpPr>
      <xdr:spPr>
        <a:xfrm flipV="1">
          <a:off x="9639300" y="10747466"/>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76563</xdr:rowOff>
    </xdr:from>
    <xdr:to>
      <xdr:col>46</xdr:col>
      <xdr:colOff>38100</xdr:colOff>
      <xdr:row>63</xdr:row>
      <xdr:rowOff>6713</xdr:rowOff>
    </xdr:to>
    <xdr:sp macro="" textlink="">
      <xdr:nvSpPr>
        <xdr:cNvPr id="252" name="楕円 251"/>
        <xdr:cNvSpPr/>
      </xdr:nvSpPr>
      <xdr:spPr>
        <a:xfrm>
          <a:off x="8699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122465</xdr:rowOff>
    </xdr:from>
    <xdr:to>
      <xdr:col>50</xdr:col>
      <xdr:colOff>114300</xdr:colOff>
      <xdr:row>62</xdr:row>
      <xdr:rowOff>127363</xdr:rowOff>
    </xdr:to>
    <xdr:cxnSp macro="">
      <xdr:nvCxnSpPr>
        <xdr:cNvPr id="253" name="直線コネクタ 252"/>
        <xdr:cNvCxnSpPr/>
      </xdr:nvCxnSpPr>
      <xdr:spPr>
        <a:xfrm flipV="1">
          <a:off x="8750300" y="1075236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81462</xdr:rowOff>
    </xdr:from>
    <xdr:to>
      <xdr:col>41</xdr:col>
      <xdr:colOff>101600</xdr:colOff>
      <xdr:row>63</xdr:row>
      <xdr:rowOff>11612</xdr:rowOff>
    </xdr:to>
    <xdr:sp macro="" textlink="">
      <xdr:nvSpPr>
        <xdr:cNvPr id="254" name="楕円 253"/>
        <xdr:cNvSpPr/>
      </xdr:nvSpPr>
      <xdr:spPr>
        <a:xfrm>
          <a:off x="78105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127363</xdr:rowOff>
    </xdr:from>
    <xdr:to>
      <xdr:col>45</xdr:col>
      <xdr:colOff>177800</xdr:colOff>
      <xdr:row>62</xdr:row>
      <xdr:rowOff>132262</xdr:rowOff>
    </xdr:to>
    <xdr:cxnSp macro="">
      <xdr:nvCxnSpPr>
        <xdr:cNvPr id="255" name="直線コネクタ 254"/>
        <xdr:cNvCxnSpPr/>
      </xdr:nvCxnSpPr>
      <xdr:spPr>
        <a:xfrm flipV="1">
          <a:off x="7861300" y="107572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84727</xdr:rowOff>
    </xdr:from>
    <xdr:to>
      <xdr:col>36</xdr:col>
      <xdr:colOff>165100</xdr:colOff>
      <xdr:row>63</xdr:row>
      <xdr:rowOff>14877</xdr:rowOff>
    </xdr:to>
    <xdr:sp macro="" textlink="">
      <xdr:nvSpPr>
        <xdr:cNvPr id="256" name="楕円 255"/>
        <xdr:cNvSpPr/>
      </xdr:nvSpPr>
      <xdr:spPr>
        <a:xfrm>
          <a:off x="6921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132262</xdr:rowOff>
    </xdr:from>
    <xdr:to>
      <xdr:col>41</xdr:col>
      <xdr:colOff>50800</xdr:colOff>
      <xdr:row>62</xdr:row>
      <xdr:rowOff>135527</xdr:rowOff>
    </xdr:to>
    <xdr:cxnSp macro="">
      <xdr:nvCxnSpPr>
        <xdr:cNvPr id="257" name="直線コネクタ 256"/>
        <xdr:cNvCxnSpPr/>
      </xdr:nvCxnSpPr>
      <xdr:spPr>
        <a:xfrm flipV="1">
          <a:off x="6972300" y="1076216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58" name="n_1aveValue【体育館・プール】&#10;一人当たり面積"/>
        <xdr:cNvSpPr txBox="1"/>
      </xdr:nvSpPr>
      <xdr:spPr>
        <a:xfrm>
          <a:off x="9391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59" name="n_2aveValue【体育館・プール】&#10;一人当たり面積"/>
        <xdr:cNvSpPr txBox="1"/>
      </xdr:nvSpPr>
      <xdr:spPr>
        <a:xfrm>
          <a:off x="8515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68960</xdr:rowOff>
    </xdr:from>
    <xdr:ext cx="469744" cy="259045"/>
    <xdr:sp macro="" textlink="">
      <xdr:nvSpPr>
        <xdr:cNvPr id="260" name="n_3aveValue【体育館・プール】&#10;一人当たり面積"/>
        <xdr:cNvSpPr txBox="1"/>
      </xdr:nvSpPr>
      <xdr:spPr>
        <a:xfrm>
          <a:off x="7626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82023</xdr:rowOff>
    </xdr:from>
    <xdr:ext cx="469744" cy="259045"/>
    <xdr:sp macro="" textlink="">
      <xdr:nvSpPr>
        <xdr:cNvPr id="261" name="n_4aveValue【体育館・プール】&#10;一人当たり面積"/>
        <xdr:cNvSpPr txBox="1"/>
      </xdr:nvSpPr>
      <xdr:spPr>
        <a:xfrm>
          <a:off x="6737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164392</xdr:rowOff>
    </xdr:from>
    <xdr:ext cx="469744" cy="259045"/>
    <xdr:sp macro="" textlink="">
      <xdr:nvSpPr>
        <xdr:cNvPr id="262" name="n_1mainValue【体育館・プール】&#10;一人当たり面積"/>
        <xdr:cNvSpPr txBox="1"/>
      </xdr:nvSpPr>
      <xdr:spPr>
        <a:xfrm>
          <a:off x="9391727" y="1079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169290</xdr:rowOff>
    </xdr:from>
    <xdr:ext cx="469744" cy="259045"/>
    <xdr:sp macro="" textlink="">
      <xdr:nvSpPr>
        <xdr:cNvPr id="263" name="n_2mainValue【体育館・プール】&#10;一人当たり面積"/>
        <xdr:cNvSpPr txBox="1"/>
      </xdr:nvSpPr>
      <xdr:spPr>
        <a:xfrm>
          <a:off x="8515427" y="1079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2739</xdr:rowOff>
    </xdr:from>
    <xdr:ext cx="469744" cy="259045"/>
    <xdr:sp macro="" textlink="">
      <xdr:nvSpPr>
        <xdr:cNvPr id="264" name="n_3mainValue【体育館・プール】&#10;一人当たり面積"/>
        <xdr:cNvSpPr txBox="1"/>
      </xdr:nvSpPr>
      <xdr:spPr>
        <a:xfrm>
          <a:off x="7626427" y="1080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6004</xdr:rowOff>
    </xdr:from>
    <xdr:ext cx="469744" cy="259045"/>
    <xdr:sp macro="" textlink="">
      <xdr:nvSpPr>
        <xdr:cNvPr id="265" name="n_4mainValue【体育館・プール】&#10;一人当たり面積"/>
        <xdr:cNvSpPr txBox="1"/>
      </xdr:nvSpPr>
      <xdr:spPr>
        <a:xfrm>
          <a:off x="6737427" y="1080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636</xdr:rowOff>
    </xdr:from>
    <xdr:to>
      <xdr:col>24</xdr:col>
      <xdr:colOff>114300</xdr:colOff>
      <xdr:row>86</xdr:row>
      <xdr:rowOff>102236</xdr:rowOff>
    </xdr:to>
    <xdr:sp macro="" textlink="">
      <xdr:nvSpPr>
        <xdr:cNvPr id="306" name="楕円 305"/>
        <xdr:cNvSpPr/>
      </xdr:nvSpPr>
      <xdr:spPr>
        <a:xfrm>
          <a:off x="45847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87013</xdr:rowOff>
    </xdr:from>
    <xdr:ext cx="405111" cy="259045"/>
    <xdr:sp macro="" textlink="">
      <xdr:nvSpPr>
        <xdr:cNvPr id="307" name="【福祉施設】&#10;有形固定資産減価償却率該当値テキスト"/>
        <xdr:cNvSpPr txBox="1"/>
      </xdr:nvSpPr>
      <xdr:spPr>
        <a:xfrm>
          <a:off x="4673600" y="14660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154939</xdr:rowOff>
    </xdr:from>
    <xdr:to>
      <xdr:col>20</xdr:col>
      <xdr:colOff>38100</xdr:colOff>
      <xdr:row>86</xdr:row>
      <xdr:rowOff>85089</xdr:rowOff>
    </xdr:to>
    <xdr:sp macro="" textlink="">
      <xdr:nvSpPr>
        <xdr:cNvPr id="308" name="楕円 307"/>
        <xdr:cNvSpPr/>
      </xdr:nvSpPr>
      <xdr:spPr>
        <a:xfrm>
          <a:off x="3746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34289</xdr:rowOff>
    </xdr:from>
    <xdr:to>
      <xdr:col>24</xdr:col>
      <xdr:colOff>63500</xdr:colOff>
      <xdr:row>86</xdr:row>
      <xdr:rowOff>51436</xdr:rowOff>
    </xdr:to>
    <xdr:cxnSp macro="">
      <xdr:nvCxnSpPr>
        <xdr:cNvPr id="309" name="直線コネクタ 308"/>
        <xdr:cNvCxnSpPr/>
      </xdr:nvCxnSpPr>
      <xdr:spPr>
        <a:xfrm>
          <a:off x="3797300" y="14778989"/>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124461</xdr:rowOff>
    </xdr:from>
    <xdr:to>
      <xdr:col>15</xdr:col>
      <xdr:colOff>101600</xdr:colOff>
      <xdr:row>86</xdr:row>
      <xdr:rowOff>54611</xdr:rowOff>
    </xdr:to>
    <xdr:sp macro="" textlink="">
      <xdr:nvSpPr>
        <xdr:cNvPr id="310" name="楕円 309"/>
        <xdr:cNvSpPr/>
      </xdr:nvSpPr>
      <xdr:spPr>
        <a:xfrm>
          <a:off x="2857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3811</xdr:rowOff>
    </xdr:from>
    <xdr:to>
      <xdr:col>19</xdr:col>
      <xdr:colOff>177800</xdr:colOff>
      <xdr:row>86</xdr:row>
      <xdr:rowOff>34289</xdr:rowOff>
    </xdr:to>
    <xdr:cxnSp macro="">
      <xdr:nvCxnSpPr>
        <xdr:cNvPr id="311" name="直線コネクタ 310"/>
        <xdr:cNvCxnSpPr/>
      </xdr:nvCxnSpPr>
      <xdr:spPr>
        <a:xfrm>
          <a:off x="2908300" y="147485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88264</xdr:rowOff>
    </xdr:from>
    <xdr:to>
      <xdr:col>10</xdr:col>
      <xdr:colOff>165100</xdr:colOff>
      <xdr:row>86</xdr:row>
      <xdr:rowOff>18414</xdr:rowOff>
    </xdr:to>
    <xdr:sp macro="" textlink="">
      <xdr:nvSpPr>
        <xdr:cNvPr id="312" name="楕円 311"/>
        <xdr:cNvSpPr/>
      </xdr:nvSpPr>
      <xdr:spPr>
        <a:xfrm>
          <a:off x="1968500" y="14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139064</xdr:rowOff>
    </xdr:from>
    <xdr:to>
      <xdr:col>15</xdr:col>
      <xdr:colOff>50800</xdr:colOff>
      <xdr:row>86</xdr:row>
      <xdr:rowOff>3811</xdr:rowOff>
    </xdr:to>
    <xdr:cxnSp macro="">
      <xdr:nvCxnSpPr>
        <xdr:cNvPr id="313" name="直線コネクタ 312"/>
        <xdr:cNvCxnSpPr/>
      </xdr:nvCxnSpPr>
      <xdr:spPr>
        <a:xfrm>
          <a:off x="2019300" y="147123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52070</xdr:rowOff>
    </xdr:from>
    <xdr:to>
      <xdr:col>6</xdr:col>
      <xdr:colOff>38100</xdr:colOff>
      <xdr:row>85</xdr:row>
      <xdr:rowOff>153670</xdr:rowOff>
    </xdr:to>
    <xdr:sp macro="" textlink="">
      <xdr:nvSpPr>
        <xdr:cNvPr id="314" name="楕円 313"/>
        <xdr:cNvSpPr/>
      </xdr:nvSpPr>
      <xdr:spPr>
        <a:xfrm>
          <a:off x="1079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102870</xdr:rowOff>
    </xdr:from>
    <xdr:to>
      <xdr:col>10</xdr:col>
      <xdr:colOff>114300</xdr:colOff>
      <xdr:row>85</xdr:row>
      <xdr:rowOff>139064</xdr:rowOff>
    </xdr:to>
    <xdr:cxnSp macro="">
      <xdr:nvCxnSpPr>
        <xdr:cNvPr id="315" name="直線コネクタ 314"/>
        <xdr:cNvCxnSpPr/>
      </xdr:nvCxnSpPr>
      <xdr:spPr>
        <a:xfrm>
          <a:off x="1130300" y="146761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6" name="n_1aveValue【福祉施設】&#10;有形固定資産減価償却率"/>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7" name="n_2aveValue【福祉施設】&#10;有形固定資産減価償却率"/>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318" name="n_3aveValue【福祉施設】&#10;有形固定資産減価償却率"/>
        <xdr:cNvSpPr txBox="1"/>
      </xdr:nvSpPr>
      <xdr:spPr>
        <a:xfrm>
          <a:off x="1816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19" name="n_4aveValue【福祉施設】&#10;有形固定資産減価償却率"/>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76216</xdr:rowOff>
    </xdr:from>
    <xdr:ext cx="405111" cy="259045"/>
    <xdr:sp macro="" textlink="">
      <xdr:nvSpPr>
        <xdr:cNvPr id="320" name="n_1mainValue【福祉施設】&#10;有形固定資産減価償却率"/>
        <xdr:cNvSpPr txBox="1"/>
      </xdr:nvSpPr>
      <xdr:spPr>
        <a:xfrm>
          <a:off x="3582044"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45738</xdr:rowOff>
    </xdr:from>
    <xdr:ext cx="405111" cy="259045"/>
    <xdr:sp macro="" textlink="">
      <xdr:nvSpPr>
        <xdr:cNvPr id="321" name="n_2mainValue【福祉施設】&#10;有形固定資産減価償却率"/>
        <xdr:cNvSpPr txBox="1"/>
      </xdr:nvSpPr>
      <xdr:spPr>
        <a:xfrm>
          <a:off x="27057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9541</xdr:rowOff>
    </xdr:from>
    <xdr:ext cx="405111" cy="259045"/>
    <xdr:sp macro="" textlink="">
      <xdr:nvSpPr>
        <xdr:cNvPr id="322" name="n_3mainValue【福祉施設】&#10;有形固定資産減価償却率"/>
        <xdr:cNvSpPr txBox="1"/>
      </xdr:nvSpPr>
      <xdr:spPr>
        <a:xfrm>
          <a:off x="1816744" y="1475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144797</xdr:rowOff>
    </xdr:from>
    <xdr:ext cx="405111" cy="259045"/>
    <xdr:sp macro="" textlink="">
      <xdr:nvSpPr>
        <xdr:cNvPr id="323" name="n_4mainValue【福祉施設】&#10;有形固定資産減価償却率"/>
        <xdr:cNvSpPr txBox="1"/>
      </xdr:nvSpPr>
      <xdr:spPr>
        <a:xfrm>
          <a:off x="927744"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122827</xdr:rowOff>
    </xdr:from>
    <xdr:to>
      <xdr:col>55</xdr:col>
      <xdr:colOff>50800</xdr:colOff>
      <xdr:row>86</xdr:row>
      <xdr:rowOff>52977</xdr:rowOff>
    </xdr:to>
    <xdr:sp macro="" textlink="">
      <xdr:nvSpPr>
        <xdr:cNvPr id="365" name="楕円 364"/>
        <xdr:cNvSpPr/>
      </xdr:nvSpPr>
      <xdr:spPr>
        <a:xfrm>
          <a:off x="104267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101254</xdr:rowOff>
    </xdr:from>
    <xdr:ext cx="469744" cy="259045"/>
    <xdr:sp macro="" textlink="">
      <xdr:nvSpPr>
        <xdr:cNvPr id="366" name="【福祉施設】&#10;一人当たり面積該当値テキスト"/>
        <xdr:cNvSpPr txBox="1"/>
      </xdr:nvSpPr>
      <xdr:spPr>
        <a:xfrm>
          <a:off x="10515600"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126093</xdr:rowOff>
    </xdr:from>
    <xdr:to>
      <xdr:col>50</xdr:col>
      <xdr:colOff>165100</xdr:colOff>
      <xdr:row>86</xdr:row>
      <xdr:rowOff>56243</xdr:rowOff>
    </xdr:to>
    <xdr:sp macro="" textlink="">
      <xdr:nvSpPr>
        <xdr:cNvPr id="367" name="楕円 366"/>
        <xdr:cNvSpPr/>
      </xdr:nvSpPr>
      <xdr:spPr>
        <a:xfrm>
          <a:off x="9588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2177</xdr:rowOff>
    </xdr:from>
    <xdr:to>
      <xdr:col>55</xdr:col>
      <xdr:colOff>0</xdr:colOff>
      <xdr:row>86</xdr:row>
      <xdr:rowOff>5443</xdr:rowOff>
    </xdr:to>
    <xdr:cxnSp macro="">
      <xdr:nvCxnSpPr>
        <xdr:cNvPr id="368" name="直線コネクタ 367"/>
        <xdr:cNvCxnSpPr/>
      </xdr:nvCxnSpPr>
      <xdr:spPr>
        <a:xfrm flipV="1">
          <a:off x="9639300" y="147468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129358</xdr:rowOff>
    </xdr:from>
    <xdr:to>
      <xdr:col>46</xdr:col>
      <xdr:colOff>38100</xdr:colOff>
      <xdr:row>86</xdr:row>
      <xdr:rowOff>59508</xdr:rowOff>
    </xdr:to>
    <xdr:sp macro="" textlink="">
      <xdr:nvSpPr>
        <xdr:cNvPr id="369" name="楕円 368"/>
        <xdr:cNvSpPr/>
      </xdr:nvSpPr>
      <xdr:spPr>
        <a:xfrm>
          <a:off x="8699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5443</xdr:rowOff>
    </xdr:from>
    <xdr:to>
      <xdr:col>50</xdr:col>
      <xdr:colOff>114300</xdr:colOff>
      <xdr:row>86</xdr:row>
      <xdr:rowOff>8708</xdr:rowOff>
    </xdr:to>
    <xdr:cxnSp macro="">
      <xdr:nvCxnSpPr>
        <xdr:cNvPr id="370" name="直線コネクタ 369"/>
        <xdr:cNvCxnSpPr/>
      </xdr:nvCxnSpPr>
      <xdr:spPr>
        <a:xfrm flipV="1">
          <a:off x="8750300" y="147501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129358</xdr:rowOff>
    </xdr:from>
    <xdr:to>
      <xdr:col>41</xdr:col>
      <xdr:colOff>101600</xdr:colOff>
      <xdr:row>86</xdr:row>
      <xdr:rowOff>59508</xdr:rowOff>
    </xdr:to>
    <xdr:sp macro="" textlink="">
      <xdr:nvSpPr>
        <xdr:cNvPr id="371" name="楕円 370"/>
        <xdr:cNvSpPr/>
      </xdr:nvSpPr>
      <xdr:spPr>
        <a:xfrm>
          <a:off x="7810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8708</xdr:rowOff>
    </xdr:from>
    <xdr:to>
      <xdr:col>45</xdr:col>
      <xdr:colOff>177800</xdr:colOff>
      <xdr:row>86</xdr:row>
      <xdr:rowOff>8708</xdr:rowOff>
    </xdr:to>
    <xdr:cxnSp macro="">
      <xdr:nvCxnSpPr>
        <xdr:cNvPr id="372" name="直線コネクタ 371"/>
        <xdr:cNvCxnSpPr/>
      </xdr:nvCxnSpPr>
      <xdr:spPr>
        <a:xfrm>
          <a:off x="7861300" y="1475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132624</xdr:rowOff>
    </xdr:from>
    <xdr:to>
      <xdr:col>36</xdr:col>
      <xdr:colOff>165100</xdr:colOff>
      <xdr:row>86</xdr:row>
      <xdr:rowOff>62774</xdr:rowOff>
    </xdr:to>
    <xdr:sp macro="" textlink="">
      <xdr:nvSpPr>
        <xdr:cNvPr id="373" name="楕円 372"/>
        <xdr:cNvSpPr/>
      </xdr:nvSpPr>
      <xdr:spPr>
        <a:xfrm>
          <a:off x="6921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8708</xdr:rowOff>
    </xdr:from>
    <xdr:to>
      <xdr:col>41</xdr:col>
      <xdr:colOff>50800</xdr:colOff>
      <xdr:row>86</xdr:row>
      <xdr:rowOff>11974</xdr:rowOff>
    </xdr:to>
    <xdr:cxnSp macro="">
      <xdr:nvCxnSpPr>
        <xdr:cNvPr id="374" name="直線コネクタ 373"/>
        <xdr:cNvCxnSpPr/>
      </xdr:nvCxnSpPr>
      <xdr:spPr>
        <a:xfrm flipV="1">
          <a:off x="6972300" y="147534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75" name="n_1aveValue【福祉施設】&#10;一人当たり面積"/>
        <xdr:cNvSpPr txBox="1"/>
      </xdr:nvSpPr>
      <xdr:spPr>
        <a:xfrm>
          <a:off x="9391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76" name="n_2aveValue【福祉施設】&#10;一人当たり面積"/>
        <xdr:cNvSpPr txBox="1"/>
      </xdr:nvSpPr>
      <xdr:spPr>
        <a:xfrm>
          <a:off x="8515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7" name="n_3aveValue【福祉施設】&#10;一人当たり面積"/>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8" name="n_4aveValue【福祉施設】&#10;一人当たり面積"/>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47370</xdr:rowOff>
    </xdr:from>
    <xdr:ext cx="469744" cy="259045"/>
    <xdr:sp macro="" textlink="">
      <xdr:nvSpPr>
        <xdr:cNvPr id="379" name="n_1mainValue【福祉施設】&#10;一人当たり面積"/>
        <xdr:cNvSpPr txBox="1"/>
      </xdr:nvSpPr>
      <xdr:spPr>
        <a:xfrm>
          <a:off x="9391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50635</xdr:rowOff>
    </xdr:from>
    <xdr:ext cx="469744" cy="259045"/>
    <xdr:sp macro="" textlink="">
      <xdr:nvSpPr>
        <xdr:cNvPr id="380" name="n_2mainValue【福祉施設】&#10;一人当たり面積"/>
        <xdr:cNvSpPr txBox="1"/>
      </xdr:nvSpPr>
      <xdr:spPr>
        <a:xfrm>
          <a:off x="8515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50635</xdr:rowOff>
    </xdr:from>
    <xdr:ext cx="469744" cy="259045"/>
    <xdr:sp macro="" textlink="">
      <xdr:nvSpPr>
        <xdr:cNvPr id="381" name="n_3mainValue【福祉施設】&#10;一人当たり面積"/>
        <xdr:cNvSpPr txBox="1"/>
      </xdr:nvSpPr>
      <xdr:spPr>
        <a:xfrm>
          <a:off x="7626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53901</xdr:rowOff>
    </xdr:from>
    <xdr:ext cx="469744" cy="259045"/>
    <xdr:sp macro="" textlink="">
      <xdr:nvSpPr>
        <xdr:cNvPr id="382" name="n_4mainValue【福祉施設】&#10;一人当たり面積"/>
        <xdr:cNvSpPr txBox="1"/>
      </xdr:nvSpPr>
      <xdr:spPr>
        <a:xfrm>
          <a:off x="6737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3" name="【市民会館】&#10;有形固定資産減価償却率平均値テキスト"/>
        <xdr:cNvSpPr txBox="1"/>
      </xdr:nvSpPr>
      <xdr:spPr>
        <a:xfrm>
          <a:off x="4673600" y="1783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116839</xdr:rowOff>
    </xdr:from>
    <xdr:to>
      <xdr:col>24</xdr:col>
      <xdr:colOff>114300</xdr:colOff>
      <xdr:row>106</xdr:row>
      <xdr:rowOff>46989</xdr:rowOff>
    </xdr:to>
    <xdr:sp macro="" textlink="">
      <xdr:nvSpPr>
        <xdr:cNvPr id="424" name="楕円 423"/>
        <xdr:cNvSpPr/>
      </xdr:nvSpPr>
      <xdr:spPr>
        <a:xfrm>
          <a:off x="4584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95266</xdr:rowOff>
    </xdr:from>
    <xdr:ext cx="405111" cy="259045"/>
    <xdr:sp macro="" textlink="">
      <xdr:nvSpPr>
        <xdr:cNvPr id="425" name="【市民会館】&#10;有形固定資産減価償却率該当値テキスト"/>
        <xdr:cNvSpPr txBox="1"/>
      </xdr:nvSpPr>
      <xdr:spPr>
        <a:xfrm>
          <a:off x="4673600"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89081</xdr:rowOff>
    </xdr:from>
    <xdr:to>
      <xdr:col>20</xdr:col>
      <xdr:colOff>38100</xdr:colOff>
      <xdr:row>106</xdr:row>
      <xdr:rowOff>19231</xdr:rowOff>
    </xdr:to>
    <xdr:sp macro="" textlink="">
      <xdr:nvSpPr>
        <xdr:cNvPr id="426" name="楕円 425"/>
        <xdr:cNvSpPr/>
      </xdr:nvSpPr>
      <xdr:spPr>
        <a:xfrm>
          <a:off x="3746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139881</xdr:rowOff>
    </xdr:from>
    <xdr:to>
      <xdr:col>24</xdr:col>
      <xdr:colOff>63500</xdr:colOff>
      <xdr:row>105</xdr:row>
      <xdr:rowOff>167639</xdr:rowOff>
    </xdr:to>
    <xdr:cxnSp macro="">
      <xdr:nvCxnSpPr>
        <xdr:cNvPr id="427" name="直線コネクタ 426"/>
        <xdr:cNvCxnSpPr/>
      </xdr:nvCxnSpPr>
      <xdr:spPr>
        <a:xfrm>
          <a:off x="3797300" y="18142131"/>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58057</xdr:rowOff>
    </xdr:from>
    <xdr:to>
      <xdr:col>15</xdr:col>
      <xdr:colOff>101600</xdr:colOff>
      <xdr:row>105</xdr:row>
      <xdr:rowOff>159657</xdr:rowOff>
    </xdr:to>
    <xdr:sp macro="" textlink="">
      <xdr:nvSpPr>
        <xdr:cNvPr id="428" name="楕円 427"/>
        <xdr:cNvSpPr/>
      </xdr:nvSpPr>
      <xdr:spPr>
        <a:xfrm>
          <a:off x="2857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108857</xdr:rowOff>
    </xdr:from>
    <xdr:to>
      <xdr:col>19</xdr:col>
      <xdr:colOff>177800</xdr:colOff>
      <xdr:row>105</xdr:row>
      <xdr:rowOff>139881</xdr:rowOff>
    </xdr:to>
    <xdr:cxnSp macro="">
      <xdr:nvCxnSpPr>
        <xdr:cNvPr id="429" name="直線コネクタ 428"/>
        <xdr:cNvCxnSpPr/>
      </xdr:nvCxnSpPr>
      <xdr:spPr>
        <a:xfrm>
          <a:off x="2908300" y="181111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28666</xdr:rowOff>
    </xdr:from>
    <xdr:to>
      <xdr:col>10</xdr:col>
      <xdr:colOff>165100</xdr:colOff>
      <xdr:row>105</xdr:row>
      <xdr:rowOff>130266</xdr:rowOff>
    </xdr:to>
    <xdr:sp macro="" textlink="">
      <xdr:nvSpPr>
        <xdr:cNvPr id="430" name="楕円 429"/>
        <xdr:cNvSpPr/>
      </xdr:nvSpPr>
      <xdr:spPr>
        <a:xfrm>
          <a:off x="1968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79466</xdr:rowOff>
    </xdr:from>
    <xdr:to>
      <xdr:col>15</xdr:col>
      <xdr:colOff>50800</xdr:colOff>
      <xdr:row>105</xdr:row>
      <xdr:rowOff>108857</xdr:rowOff>
    </xdr:to>
    <xdr:cxnSp macro="">
      <xdr:nvCxnSpPr>
        <xdr:cNvPr id="431" name="直線コネクタ 430"/>
        <xdr:cNvCxnSpPr/>
      </xdr:nvCxnSpPr>
      <xdr:spPr>
        <a:xfrm>
          <a:off x="2019300" y="180817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7438</xdr:rowOff>
    </xdr:from>
    <xdr:to>
      <xdr:col>6</xdr:col>
      <xdr:colOff>38100</xdr:colOff>
      <xdr:row>105</xdr:row>
      <xdr:rowOff>109038</xdr:rowOff>
    </xdr:to>
    <xdr:sp macro="" textlink="">
      <xdr:nvSpPr>
        <xdr:cNvPr id="432" name="楕円 431"/>
        <xdr:cNvSpPr/>
      </xdr:nvSpPr>
      <xdr:spPr>
        <a:xfrm>
          <a:off x="1079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58238</xdr:rowOff>
    </xdr:from>
    <xdr:to>
      <xdr:col>10</xdr:col>
      <xdr:colOff>114300</xdr:colOff>
      <xdr:row>105</xdr:row>
      <xdr:rowOff>79466</xdr:rowOff>
    </xdr:to>
    <xdr:cxnSp macro="">
      <xdr:nvCxnSpPr>
        <xdr:cNvPr id="433" name="直線コネクタ 432"/>
        <xdr:cNvCxnSpPr/>
      </xdr:nvCxnSpPr>
      <xdr:spPr>
        <a:xfrm>
          <a:off x="1130300" y="180604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34" name="n_1aveValue【市民会館】&#10;有形固定資産減価償却率"/>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5" name="n_2aveValue【市民会館】&#10;有形固定資産減価償却率"/>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6" name="n_3aveValue【市民会館】&#10;有形固定資産減価償却率"/>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4734</xdr:rowOff>
    </xdr:from>
    <xdr:ext cx="405111" cy="259045"/>
    <xdr:sp macro="" textlink="">
      <xdr:nvSpPr>
        <xdr:cNvPr id="437" name="n_4aveValue【市民会館】&#10;有形固定資産減価償却率"/>
        <xdr:cNvSpPr txBox="1"/>
      </xdr:nvSpPr>
      <xdr:spPr>
        <a:xfrm>
          <a:off x="927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10358</xdr:rowOff>
    </xdr:from>
    <xdr:ext cx="405111" cy="259045"/>
    <xdr:sp macro="" textlink="">
      <xdr:nvSpPr>
        <xdr:cNvPr id="438" name="n_1mainValue【市民会館】&#10;有形固定資産減価償却率"/>
        <xdr:cNvSpPr txBox="1"/>
      </xdr:nvSpPr>
      <xdr:spPr>
        <a:xfrm>
          <a:off x="35820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150784</xdr:rowOff>
    </xdr:from>
    <xdr:ext cx="405111" cy="259045"/>
    <xdr:sp macro="" textlink="">
      <xdr:nvSpPr>
        <xdr:cNvPr id="439" name="n_2mainValue【市民会館】&#10;有形固定資産減価償却率"/>
        <xdr:cNvSpPr txBox="1"/>
      </xdr:nvSpPr>
      <xdr:spPr>
        <a:xfrm>
          <a:off x="2705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121393</xdr:rowOff>
    </xdr:from>
    <xdr:ext cx="405111" cy="259045"/>
    <xdr:sp macro="" textlink="">
      <xdr:nvSpPr>
        <xdr:cNvPr id="440" name="n_3mainValue【市民会館】&#10;有形固定資産減価償却率"/>
        <xdr:cNvSpPr txBox="1"/>
      </xdr:nvSpPr>
      <xdr:spPr>
        <a:xfrm>
          <a:off x="1816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100165</xdr:rowOff>
    </xdr:from>
    <xdr:ext cx="405111" cy="259045"/>
    <xdr:sp macro="" textlink="">
      <xdr:nvSpPr>
        <xdr:cNvPr id="441" name="n_4mainValue【市民会館】&#10;有形固定資産減価償却率"/>
        <xdr:cNvSpPr txBox="1"/>
      </xdr:nvSpPr>
      <xdr:spPr>
        <a:xfrm>
          <a:off x="927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70" name="【市民会館】&#10;一人当たり面積平均値テキスト"/>
        <xdr:cNvSpPr txBox="1"/>
      </xdr:nvSpPr>
      <xdr:spPr>
        <a:xfrm>
          <a:off x="10515600" y="1821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53975</xdr:rowOff>
    </xdr:from>
    <xdr:to>
      <xdr:col>55</xdr:col>
      <xdr:colOff>50800</xdr:colOff>
      <xdr:row>105</xdr:row>
      <xdr:rowOff>155575</xdr:rowOff>
    </xdr:to>
    <xdr:sp macro="" textlink="">
      <xdr:nvSpPr>
        <xdr:cNvPr id="481" name="楕円 480"/>
        <xdr:cNvSpPr/>
      </xdr:nvSpPr>
      <xdr:spPr>
        <a:xfrm>
          <a:off x="104267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76852</xdr:rowOff>
    </xdr:from>
    <xdr:ext cx="469744" cy="259045"/>
    <xdr:sp macro="" textlink="">
      <xdr:nvSpPr>
        <xdr:cNvPr id="482" name="【市民会館】&#10;一人当たり面積該当値テキスト"/>
        <xdr:cNvSpPr txBox="1"/>
      </xdr:nvSpPr>
      <xdr:spPr>
        <a:xfrm>
          <a:off x="10515600" y="1790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61595</xdr:rowOff>
    </xdr:from>
    <xdr:to>
      <xdr:col>50</xdr:col>
      <xdr:colOff>165100</xdr:colOff>
      <xdr:row>105</xdr:row>
      <xdr:rowOff>163195</xdr:rowOff>
    </xdr:to>
    <xdr:sp macro="" textlink="">
      <xdr:nvSpPr>
        <xdr:cNvPr id="483" name="楕円 482"/>
        <xdr:cNvSpPr/>
      </xdr:nvSpPr>
      <xdr:spPr>
        <a:xfrm>
          <a:off x="9588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104775</xdr:rowOff>
    </xdr:from>
    <xdr:to>
      <xdr:col>55</xdr:col>
      <xdr:colOff>0</xdr:colOff>
      <xdr:row>105</xdr:row>
      <xdr:rowOff>112395</xdr:rowOff>
    </xdr:to>
    <xdr:cxnSp macro="">
      <xdr:nvCxnSpPr>
        <xdr:cNvPr id="484" name="直線コネクタ 483"/>
        <xdr:cNvCxnSpPr/>
      </xdr:nvCxnSpPr>
      <xdr:spPr>
        <a:xfrm flipV="1">
          <a:off x="9639300" y="1810702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69214</xdr:rowOff>
    </xdr:from>
    <xdr:to>
      <xdr:col>46</xdr:col>
      <xdr:colOff>38100</xdr:colOff>
      <xdr:row>105</xdr:row>
      <xdr:rowOff>170814</xdr:rowOff>
    </xdr:to>
    <xdr:sp macro="" textlink="">
      <xdr:nvSpPr>
        <xdr:cNvPr id="485" name="楕円 484"/>
        <xdr:cNvSpPr/>
      </xdr:nvSpPr>
      <xdr:spPr>
        <a:xfrm>
          <a:off x="8699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112395</xdr:rowOff>
    </xdr:from>
    <xdr:to>
      <xdr:col>50</xdr:col>
      <xdr:colOff>114300</xdr:colOff>
      <xdr:row>105</xdr:row>
      <xdr:rowOff>120014</xdr:rowOff>
    </xdr:to>
    <xdr:cxnSp macro="">
      <xdr:nvCxnSpPr>
        <xdr:cNvPr id="486" name="直線コネクタ 485"/>
        <xdr:cNvCxnSpPr/>
      </xdr:nvCxnSpPr>
      <xdr:spPr>
        <a:xfrm flipV="1">
          <a:off x="8750300" y="1811464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76836</xdr:rowOff>
    </xdr:from>
    <xdr:to>
      <xdr:col>41</xdr:col>
      <xdr:colOff>101600</xdr:colOff>
      <xdr:row>106</xdr:row>
      <xdr:rowOff>6986</xdr:rowOff>
    </xdr:to>
    <xdr:sp macro="" textlink="">
      <xdr:nvSpPr>
        <xdr:cNvPr id="487" name="楕円 486"/>
        <xdr:cNvSpPr/>
      </xdr:nvSpPr>
      <xdr:spPr>
        <a:xfrm>
          <a:off x="7810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120014</xdr:rowOff>
    </xdr:from>
    <xdr:to>
      <xdr:col>45</xdr:col>
      <xdr:colOff>177800</xdr:colOff>
      <xdr:row>105</xdr:row>
      <xdr:rowOff>127636</xdr:rowOff>
    </xdr:to>
    <xdr:cxnSp macro="">
      <xdr:nvCxnSpPr>
        <xdr:cNvPr id="488" name="直線コネクタ 487"/>
        <xdr:cNvCxnSpPr/>
      </xdr:nvCxnSpPr>
      <xdr:spPr>
        <a:xfrm flipV="1">
          <a:off x="7861300" y="181222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89" name="楕円 488"/>
        <xdr:cNvSpPr/>
      </xdr:nvSpPr>
      <xdr:spPr>
        <a:xfrm>
          <a:off x="692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127636</xdr:rowOff>
    </xdr:from>
    <xdr:to>
      <xdr:col>41</xdr:col>
      <xdr:colOff>50800</xdr:colOff>
      <xdr:row>105</xdr:row>
      <xdr:rowOff>133350</xdr:rowOff>
    </xdr:to>
    <xdr:cxnSp macro="">
      <xdr:nvCxnSpPr>
        <xdr:cNvPr id="490" name="直線コネクタ 489"/>
        <xdr:cNvCxnSpPr/>
      </xdr:nvCxnSpPr>
      <xdr:spPr>
        <a:xfrm flipV="1">
          <a:off x="6972300" y="181298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160038</xdr:rowOff>
    </xdr:from>
    <xdr:ext cx="469744" cy="259045"/>
    <xdr:sp macro="" textlink="">
      <xdr:nvSpPr>
        <xdr:cNvPr id="491" name="n_1aveValue【市民会館】&#10;一人当たり面積"/>
        <xdr:cNvSpPr txBox="1"/>
      </xdr:nvSpPr>
      <xdr:spPr>
        <a:xfrm>
          <a:off x="93917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92" name="n_2aveValue【市民会館】&#10;一人当たり面積"/>
        <xdr:cNvSpPr txBox="1"/>
      </xdr:nvSpPr>
      <xdr:spPr>
        <a:xfrm>
          <a:off x="8515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3"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11447</xdr:rowOff>
    </xdr:from>
    <xdr:ext cx="469744" cy="259045"/>
    <xdr:sp macro="" textlink="">
      <xdr:nvSpPr>
        <xdr:cNvPr id="494" name="n_4aveValue【市民会館】&#10;一人当たり面積"/>
        <xdr:cNvSpPr txBox="1"/>
      </xdr:nvSpPr>
      <xdr:spPr>
        <a:xfrm>
          <a:off x="6737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8272</xdr:rowOff>
    </xdr:from>
    <xdr:ext cx="469744" cy="259045"/>
    <xdr:sp macro="" textlink="">
      <xdr:nvSpPr>
        <xdr:cNvPr id="495" name="n_1mainValue【市民会館】&#10;一人当たり面積"/>
        <xdr:cNvSpPr txBox="1"/>
      </xdr:nvSpPr>
      <xdr:spPr>
        <a:xfrm>
          <a:off x="9391727" y="1783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15891</xdr:rowOff>
    </xdr:from>
    <xdr:ext cx="469744" cy="259045"/>
    <xdr:sp macro="" textlink="">
      <xdr:nvSpPr>
        <xdr:cNvPr id="496" name="n_2mainValue【市民会館】&#10;一人当たり面積"/>
        <xdr:cNvSpPr txBox="1"/>
      </xdr:nvSpPr>
      <xdr:spPr>
        <a:xfrm>
          <a:off x="8515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23513</xdr:rowOff>
    </xdr:from>
    <xdr:ext cx="469744" cy="259045"/>
    <xdr:sp macro="" textlink="">
      <xdr:nvSpPr>
        <xdr:cNvPr id="497" name="n_3mainValue【市民会館】&#10;一人当たり面積"/>
        <xdr:cNvSpPr txBox="1"/>
      </xdr:nvSpPr>
      <xdr:spPr>
        <a:xfrm>
          <a:off x="76264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29227</xdr:rowOff>
    </xdr:from>
    <xdr:ext cx="469744" cy="259045"/>
    <xdr:sp macro="" textlink="">
      <xdr:nvSpPr>
        <xdr:cNvPr id="498" name="n_4mainValue【市民会館】&#10;一人当たり面積"/>
        <xdr:cNvSpPr txBox="1"/>
      </xdr:nvSpPr>
      <xdr:spPr>
        <a:xfrm>
          <a:off x="6737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57802</xdr:rowOff>
    </xdr:from>
    <xdr:ext cx="405111" cy="259045"/>
    <xdr:sp macro="" textlink="">
      <xdr:nvSpPr>
        <xdr:cNvPr id="528" name="【一般廃棄物処理施設】&#10;有形固定資産減価償却率平均値テキスト"/>
        <xdr:cNvSpPr txBox="1"/>
      </xdr:nvSpPr>
      <xdr:spPr>
        <a:xfrm>
          <a:off x="16357600" y="640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2" name="フローチャート: 判断 53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3" name="フローチャート: 判断 532"/>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xdr:rowOff>
    </xdr:from>
    <xdr:to>
      <xdr:col>85</xdr:col>
      <xdr:colOff>177800</xdr:colOff>
      <xdr:row>41</xdr:row>
      <xdr:rowOff>117475</xdr:rowOff>
    </xdr:to>
    <xdr:sp macro="" textlink="">
      <xdr:nvSpPr>
        <xdr:cNvPr id="539" name="楕円 538"/>
        <xdr:cNvSpPr/>
      </xdr:nvSpPr>
      <xdr:spPr>
        <a:xfrm>
          <a:off x="162687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102252</xdr:rowOff>
    </xdr:from>
    <xdr:ext cx="405111" cy="259045"/>
    <xdr:sp macro="" textlink="">
      <xdr:nvSpPr>
        <xdr:cNvPr id="540" name="【一般廃棄物処理施設】&#10;有形固定資産減価償却率該当値テキスト"/>
        <xdr:cNvSpPr txBox="1"/>
      </xdr:nvSpPr>
      <xdr:spPr>
        <a:xfrm>
          <a:off x="16357600" y="696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635</xdr:rowOff>
    </xdr:from>
    <xdr:to>
      <xdr:col>81</xdr:col>
      <xdr:colOff>101600</xdr:colOff>
      <xdr:row>41</xdr:row>
      <xdr:rowOff>102235</xdr:rowOff>
    </xdr:to>
    <xdr:sp macro="" textlink="">
      <xdr:nvSpPr>
        <xdr:cNvPr id="541" name="楕円 540"/>
        <xdr:cNvSpPr/>
      </xdr:nvSpPr>
      <xdr:spPr>
        <a:xfrm>
          <a:off x="15430500" y="70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51435</xdr:rowOff>
    </xdr:from>
    <xdr:to>
      <xdr:col>85</xdr:col>
      <xdr:colOff>127000</xdr:colOff>
      <xdr:row>41</xdr:row>
      <xdr:rowOff>66675</xdr:rowOff>
    </xdr:to>
    <xdr:cxnSp macro="">
      <xdr:nvCxnSpPr>
        <xdr:cNvPr id="542" name="直線コネクタ 541"/>
        <xdr:cNvCxnSpPr/>
      </xdr:nvCxnSpPr>
      <xdr:spPr>
        <a:xfrm>
          <a:off x="15481300" y="708088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53975</xdr:rowOff>
    </xdr:from>
    <xdr:to>
      <xdr:col>76</xdr:col>
      <xdr:colOff>165100</xdr:colOff>
      <xdr:row>40</xdr:row>
      <xdr:rowOff>155575</xdr:rowOff>
    </xdr:to>
    <xdr:sp macro="" textlink="">
      <xdr:nvSpPr>
        <xdr:cNvPr id="543" name="楕円 542"/>
        <xdr:cNvSpPr/>
      </xdr:nvSpPr>
      <xdr:spPr>
        <a:xfrm>
          <a:off x="14541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104775</xdr:rowOff>
    </xdr:from>
    <xdr:to>
      <xdr:col>81</xdr:col>
      <xdr:colOff>50800</xdr:colOff>
      <xdr:row>41</xdr:row>
      <xdr:rowOff>51435</xdr:rowOff>
    </xdr:to>
    <xdr:cxnSp macro="">
      <xdr:nvCxnSpPr>
        <xdr:cNvPr id="544" name="直線コネクタ 543"/>
        <xdr:cNvCxnSpPr/>
      </xdr:nvCxnSpPr>
      <xdr:spPr>
        <a:xfrm>
          <a:off x="14592300" y="696277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61595</xdr:rowOff>
    </xdr:from>
    <xdr:to>
      <xdr:col>72</xdr:col>
      <xdr:colOff>38100</xdr:colOff>
      <xdr:row>40</xdr:row>
      <xdr:rowOff>163195</xdr:rowOff>
    </xdr:to>
    <xdr:sp macro="" textlink="">
      <xdr:nvSpPr>
        <xdr:cNvPr id="545" name="楕円 544"/>
        <xdr:cNvSpPr/>
      </xdr:nvSpPr>
      <xdr:spPr>
        <a:xfrm>
          <a:off x="13652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104775</xdr:rowOff>
    </xdr:from>
    <xdr:to>
      <xdr:col>76</xdr:col>
      <xdr:colOff>114300</xdr:colOff>
      <xdr:row>40</xdr:row>
      <xdr:rowOff>112395</xdr:rowOff>
    </xdr:to>
    <xdr:cxnSp macro="">
      <xdr:nvCxnSpPr>
        <xdr:cNvPr id="546" name="直線コネクタ 545"/>
        <xdr:cNvCxnSpPr/>
      </xdr:nvCxnSpPr>
      <xdr:spPr>
        <a:xfrm flipV="1">
          <a:off x="13703300" y="69627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71120</xdr:rowOff>
    </xdr:from>
    <xdr:to>
      <xdr:col>67</xdr:col>
      <xdr:colOff>101600</xdr:colOff>
      <xdr:row>41</xdr:row>
      <xdr:rowOff>1270</xdr:rowOff>
    </xdr:to>
    <xdr:sp macro="" textlink="">
      <xdr:nvSpPr>
        <xdr:cNvPr id="547" name="楕円 546"/>
        <xdr:cNvSpPr/>
      </xdr:nvSpPr>
      <xdr:spPr>
        <a:xfrm>
          <a:off x="12763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112395</xdr:rowOff>
    </xdr:from>
    <xdr:to>
      <xdr:col>71</xdr:col>
      <xdr:colOff>177800</xdr:colOff>
      <xdr:row>40</xdr:row>
      <xdr:rowOff>121920</xdr:rowOff>
    </xdr:to>
    <xdr:cxnSp macro="">
      <xdr:nvCxnSpPr>
        <xdr:cNvPr id="548" name="直線コネクタ 547"/>
        <xdr:cNvCxnSpPr/>
      </xdr:nvCxnSpPr>
      <xdr:spPr>
        <a:xfrm flipV="1">
          <a:off x="12814300" y="69703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9" name="n_1aveValue【一般廃棄物処理施設】&#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50"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51" name="n_3aveValue【一般廃棄物処理施設】&#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2" name="n_4aveValue【一般廃棄物処理施設】&#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93362</xdr:rowOff>
    </xdr:from>
    <xdr:ext cx="405111" cy="259045"/>
    <xdr:sp macro="" textlink="">
      <xdr:nvSpPr>
        <xdr:cNvPr id="553" name="n_1mainValue【一般廃棄物処理施設】&#10;有形固定資産減価償却率"/>
        <xdr:cNvSpPr txBox="1"/>
      </xdr:nvSpPr>
      <xdr:spPr>
        <a:xfrm>
          <a:off x="15266044" y="712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146702</xdr:rowOff>
    </xdr:from>
    <xdr:ext cx="405111" cy="259045"/>
    <xdr:sp macro="" textlink="">
      <xdr:nvSpPr>
        <xdr:cNvPr id="554" name="n_2mainValue【一般廃棄物処理施設】&#10;有形固定資産減価償却率"/>
        <xdr:cNvSpPr txBox="1"/>
      </xdr:nvSpPr>
      <xdr:spPr>
        <a:xfrm>
          <a:off x="14389744"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154322</xdr:rowOff>
    </xdr:from>
    <xdr:ext cx="405111" cy="259045"/>
    <xdr:sp macro="" textlink="">
      <xdr:nvSpPr>
        <xdr:cNvPr id="555" name="n_3mainValue【一般廃棄物処理施設】&#10;有形固定資産減価償却率"/>
        <xdr:cNvSpPr txBox="1"/>
      </xdr:nvSpPr>
      <xdr:spPr>
        <a:xfrm>
          <a:off x="13500744"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163847</xdr:rowOff>
    </xdr:from>
    <xdr:ext cx="405111" cy="259045"/>
    <xdr:sp macro="" textlink="">
      <xdr:nvSpPr>
        <xdr:cNvPr id="556" name="n_4mainValue【一般廃棄物処理施設】&#10;有形固定資産減価償却率"/>
        <xdr:cNvSpPr txBox="1"/>
      </xdr:nvSpPr>
      <xdr:spPr>
        <a:xfrm>
          <a:off x="12611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3526</xdr:rowOff>
    </xdr:from>
    <xdr:ext cx="599010" cy="259045"/>
    <xdr:sp macro="" textlink="">
      <xdr:nvSpPr>
        <xdr:cNvPr id="587" name="【一般廃棄物処理施設】&#10;一人当たり有形固定資産（償却資産）額平均値テキスト"/>
        <xdr:cNvSpPr txBox="1"/>
      </xdr:nvSpPr>
      <xdr:spPr>
        <a:xfrm>
          <a:off x="22199600" y="6861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90" name="フローチャート: 判断 589"/>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591" name="フローチャート: 判断 590"/>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592" name="フローチャート: 判断 591"/>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3761</xdr:rowOff>
    </xdr:from>
    <xdr:to>
      <xdr:col>116</xdr:col>
      <xdr:colOff>114300</xdr:colOff>
      <xdr:row>40</xdr:row>
      <xdr:rowOff>105361</xdr:rowOff>
    </xdr:to>
    <xdr:sp macro="" textlink="">
      <xdr:nvSpPr>
        <xdr:cNvPr id="598" name="楕円 597"/>
        <xdr:cNvSpPr/>
      </xdr:nvSpPr>
      <xdr:spPr>
        <a:xfrm>
          <a:off x="22110700" y="68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26638</xdr:rowOff>
    </xdr:from>
    <xdr:ext cx="599010" cy="259045"/>
    <xdr:sp macro="" textlink="">
      <xdr:nvSpPr>
        <xdr:cNvPr id="599" name="【一般廃棄物処理施設】&#10;一人当たり有形固定資産（償却資産）額該当値テキスト"/>
        <xdr:cNvSpPr txBox="1"/>
      </xdr:nvSpPr>
      <xdr:spPr>
        <a:xfrm>
          <a:off x="22199600" y="671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8719</xdr:rowOff>
    </xdr:from>
    <xdr:to>
      <xdr:col>112</xdr:col>
      <xdr:colOff>38100</xdr:colOff>
      <xdr:row>40</xdr:row>
      <xdr:rowOff>110319</xdr:rowOff>
    </xdr:to>
    <xdr:sp macro="" textlink="">
      <xdr:nvSpPr>
        <xdr:cNvPr id="600" name="楕円 599"/>
        <xdr:cNvSpPr/>
      </xdr:nvSpPr>
      <xdr:spPr>
        <a:xfrm>
          <a:off x="21272500" y="68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54561</xdr:rowOff>
    </xdr:from>
    <xdr:to>
      <xdr:col>116</xdr:col>
      <xdr:colOff>63500</xdr:colOff>
      <xdr:row>40</xdr:row>
      <xdr:rowOff>59519</xdr:rowOff>
    </xdr:to>
    <xdr:cxnSp macro="">
      <xdr:nvCxnSpPr>
        <xdr:cNvPr id="601" name="直線コネクタ 600"/>
        <xdr:cNvCxnSpPr/>
      </xdr:nvCxnSpPr>
      <xdr:spPr>
        <a:xfrm flipV="1">
          <a:off x="21323300" y="6912561"/>
          <a:ext cx="838200" cy="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142995</xdr:rowOff>
    </xdr:from>
    <xdr:to>
      <xdr:col>107</xdr:col>
      <xdr:colOff>101600</xdr:colOff>
      <xdr:row>40</xdr:row>
      <xdr:rowOff>73145</xdr:rowOff>
    </xdr:to>
    <xdr:sp macro="" textlink="">
      <xdr:nvSpPr>
        <xdr:cNvPr id="602" name="楕円 601"/>
        <xdr:cNvSpPr/>
      </xdr:nvSpPr>
      <xdr:spPr>
        <a:xfrm>
          <a:off x="20383500" y="68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22345</xdr:rowOff>
    </xdr:from>
    <xdr:to>
      <xdr:col>111</xdr:col>
      <xdr:colOff>177800</xdr:colOff>
      <xdr:row>40</xdr:row>
      <xdr:rowOff>59519</xdr:rowOff>
    </xdr:to>
    <xdr:cxnSp macro="">
      <xdr:nvCxnSpPr>
        <xdr:cNvPr id="603" name="直線コネクタ 602"/>
        <xdr:cNvCxnSpPr/>
      </xdr:nvCxnSpPr>
      <xdr:spPr>
        <a:xfrm>
          <a:off x="20434300" y="6880345"/>
          <a:ext cx="889000" cy="3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156381</xdr:rowOff>
    </xdr:from>
    <xdr:to>
      <xdr:col>102</xdr:col>
      <xdr:colOff>165100</xdr:colOff>
      <xdr:row>40</xdr:row>
      <xdr:rowOff>86531</xdr:rowOff>
    </xdr:to>
    <xdr:sp macro="" textlink="">
      <xdr:nvSpPr>
        <xdr:cNvPr id="604" name="楕円 603"/>
        <xdr:cNvSpPr/>
      </xdr:nvSpPr>
      <xdr:spPr>
        <a:xfrm>
          <a:off x="19494500" y="68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22345</xdr:rowOff>
    </xdr:from>
    <xdr:to>
      <xdr:col>107</xdr:col>
      <xdr:colOff>50800</xdr:colOff>
      <xdr:row>40</xdr:row>
      <xdr:rowOff>35731</xdr:rowOff>
    </xdr:to>
    <xdr:cxnSp macro="">
      <xdr:nvCxnSpPr>
        <xdr:cNvPr id="605" name="直線コネクタ 604"/>
        <xdr:cNvCxnSpPr/>
      </xdr:nvCxnSpPr>
      <xdr:spPr>
        <a:xfrm flipV="1">
          <a:off x="19545300" y="6880345"/>
          <a:ext cx="889000" cy="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166394</xdr:rowOff>
    </xdr:from>
    <xdr:to>
      <xdr:col>98</xdr:col>
      <xdr:colOff>38100</xdr:colOff>
      <xdr:row>40</xdr:row>
      <xdr:rowOff>96544</xdr:rowOff>
    </xdr:to>
    <xdr:sp macro="" textlink="">
      <xdr:nvSpPr>
        <xdr:cNvPr id="606" name="楕円 605"/>
        <xdr:cNvSpPr/>
      </xdr:nvSpPr>
      <xdr:spPr>
        <a:xfrm>
          <a:off x="18605500" y="685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35731</xdr:rowOff>
    </xdr:from>
    <xdr:to>
      <xdr:col>102</xdr:col>
      <xdr:colOff>114300</xdr:colOff>
      <xdr:row>40</xdr:row>
      <xdr:rowOff>45744</xdr:rowOff>
    </xdr:to>
    <xdr:cxnSp macro="">
      <xdr:nvCxnSpPr>
        <xdr:cNvPr id="607" name="直線コネクタ 606"/>
        <xdr:cNvCxnSpPr/>
      </xdr:nvCxnSpPr>
      <xdr:spPr>
        <a:xfrm flipV="1">
          <a:off x="18656300" y="6893731"/>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128312</xdr:rowOff>
    </xdr:from>
    <xdr:ext cx="599010" cy="259045"/>
    <xdr:sp macro="" textlink="">
      <xdr:nvSpPr>
        <xdr:cNvPr id="608" name="n_1aveValue【一般廃棄物処理施設】&#10;一人当たり有形固定資産（償却資産）額"/>
        <xdr:cNvSpPr txBox="1"/>
      </xdr:nvSpPr>
      <xdr:spPr>
        <a:xfrm>
          <a:off x="21011095" y="698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150837</xdr:rowOff>
    </xdr:from>
    <xdr:ext cx="534377" cy="259045"/>
    <xdr:sp macro="" textlink="">
      <xdr:nvSpPr>
        <xdr:cNvPr id="609" name="n_2aveValue【一般廃棄物処理施設】&#10;一人当たり有形固定資産（償却資産）額"/>
        <xdr:cNvSpPr txBox="1"/>
      </xdr:nvSpPr>
      <xdr:spPr>
        <a:xfrm>
          <a:off x="20167111" y="700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13075</xdr:rowOff>
    </xdr:from>
    <xdr:ext cx="534377" cy="259045"/>
    <xdr:sp macro="" textlink="">
      <xdr:nvSpPr>
        <xdr:cNvPr id="610" name="n_3aveValue【一般廃棄物処理施設】&#10;一人当たり有形固定資産（償却資産）額"/>
        <xdr:cNvSpPr txBox="1"/>
      </xdr:nvSpPr>
      <xdr:spPr>
        <a:xfrm>
          <a:off x="192781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45255</xdr:rowOff>
    </xdr:from>
    <xdr:ext cx="534377" cy="259045"/>
    <xdr:sp macro="" textlink="">
      <xdr:nvSpPr>
        <xdr:cNvPr id="611" name="n_4aveValue【一般廃棄物処理施設】&#10;一人当たり有形固定資産（償却資産）額"/>
        <xdr:cNvSpPr txBox="1"/>
      </xdr:nvSpPr>
      <xdr:spPr>
        <a:xfrm>
          <a:off x="18389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126846</xdr:rowOff>
    </xdr:from>
    <xdr:ext cx="599010" cy="259045"/>
    <xdr:sp macro="" textlink="">
      <xdr:nvSpPr>
        <xdr:cNvPr id="612" name="n_1mainValue【一般廃棄物処理施設】&#10;一人当たり有形固定資産（償却資産）額"/>
        <xdr:cNvSpPr txBox="1"/>
      </xdr:nvSpPr>
      <xdr:spPr>
        <a:xfrm>
          <a:off x="21011095" y="66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89672</xdr:rowOff>
    </xdr:from>
    <xdr:ext cx="599010" cy="259045"/>
    <xdr:sp macro="" textlink="">
      <xdr:nvSpPr>
        <xdr:cNvPr id="613" name="n_2mainValue【一般廃棄物処理施設】&#10;一人当たり有形固定資産（償却資産）額"/>
        <xdr:cNvSpPr txBox="1"/>
      </xdr:nvSpPr>
      <xdr:spPr>
        <a:xfrm>
          <a:off x="20134795" y="660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103058</xdr:rowOff>
    </xdr:from>
    <xdr:ext cx="599010" cy="259045"/>
    <xdr:sp macro="" textlink="">
      <xdr:nvSpPr>
        <xdr:cNvPr id="614" name="n_3mainValue【一般廃棄物処理施設】&#10;一人当たり有形固定資産（償却資産）額"/>
        <xdr:cNvSpPr txBox="1"/>
      </xdr:nvSpPr>
      <xdr:spPr>
        <a:xfrm>
          <a:off x="19245795" y="661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113071</xdr:rowOff>
    </xdr:from>
    <xdr:ext cx="599010" cy="259045"/>
    <xdr:sp macro="" textlink="">
      <xdr:nvSpPr>
        <xdr:cNvPr id="615" name="n_4mainValue【一般廃棄物処理施設】&#10;一人当たり有形固定資産（償却資産）額"/>
        <xdr:cNvSpPr txBox="1"/>
      </xdr:nvSpPr>
      <xdr:spPr>
        <a:xfrm>
          <a:off x="18356795" y="662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1" name="直線コネクタ 640"/>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2"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3" name="直線コネクタ 642"/>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4"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5" name="直線コネクタ 64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646" name="【保健センター・保健所】&#10;有形固定資産減価償却率平均値テキスト"/>
        <xdr:cNvSpPr txBox="1"/>
      </xdr:nvSpPr>
      <xdr:spPr>
        <a:xfrm>
          <a:off x="16357600" y="1027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7" name="フローチャート: 判断 646"/>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8" name="フローチャート: 判断 647"/>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649" name="フローチャート: 判断 648"/>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50" name="フローチャート: 判断 649"/>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651" name="フローチャート: 判断 650"/>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xdr:rowOff>
    </xdr:from>
    <xdr:to>
      <xdr:col>85</xdr:col>
      <xdr:colOff>177800</xdr:colOff>
      <xdr:row>58</xdr:row>
      <xdr:rowOff>103051</xdr:rowOff>
    </xdr:to>
    <xdr:sp macro="" textlink="">
      <xdr:nvSpPr>
        <xdr:cNvPr id="657" name="楕円 656"/>
        <xdr:cNvSpPr/>
      </xdr:nvSpPr>
      <xdr:spPr>
        <a:xfrm>
          <a:off x="162687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24328</xdr:rowOff>
    </xdr:from>
    <xdr:ext cx="405111" cy="259045"/>
    <xdr:sp macro="" textlink="">
      <xdr:nvSpPr>
        <xdr:cNvPr id="658" name="【保健センター・保健所】&#10;有形固定資産減価償却率該当値テキスト"/>
        <xdr:cNvSpPr txBox="1"/>
      </xdr:nvSpPr>
      <xdr:spPr>
        <a:xfrm>
          <a:off x="16357600"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97790</xdr:rowOff>
    </xdr:from>
    <xdr:to>
      <xdr:col>81</xdr:col>
      <xdr:colOff>101600</xdr:colOff>
      <xdr:row>58</xdr:row>
      <xdr:rowOff>27940</xdr:rowOff>
    </xdr:to>
    <xdr:sp macro="" textlink="">
      <xdr:nvSpPr>
        <xdr:cNvPr id="659" name="楕円 658"/>
        <xdr:cNvSpPr/>
      </xdr:nvSpPr>
      <xdr:spPr>
        <a:xfrm>
          <a:off x="15430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148590</xdr:rowOff>
    </xdr:from>
    <xdr:to>
      <xdr:col>85</xdr:col>
      <xdr:colOff>127000</xdr:colOff>
      <xdr:row>58</xdr:row>
      <xdr:rowOff>52251</xdr:rowOff>
    </xdr:to>
    <xdr:cxnSp macro="">
      <xdr:nvCxnSpPr>
        <xdr:cNvPr id="660" name="直線コネクタ 659"/>
        <xdr:cNvCxnSpPr/>
      </xdr:nvCxnSpPr>
      <xdr:spPr>
        <a:xfrm>
          <a:off x="15481300" y="9921240"/>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34109</xdr:rowOff>
    </xdr:from>
    <xdr:to>
      <xdr:col>76</xdr:col>
      <xdr:colOff>165100</xdr:colOff>
      <xdr:row>57</xdr:row>
      <xdr:rowOff>135709</xdr:rowOff>
    </xdr:to>
    <xdr:sp macro="" textlink="">
      <xdr:nvSpPr>
        <xdr:cNvPr id="661" name="楕円 660"/>
        <xdr:cNvSpPr/>
      </xdr:nvSpPr>
      <xdr:spPr>
        <a:xfrm>
          <a:off x="14541500" y="98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84909</xdr:rowOff>
    </xdr:from>
    <xdr:to>
      <xdr:col>81</xdr:col>
      <xdr:colOff>50800</xdr:colOff>
      <xdr:row>57</xdr:row>
      <xdr:rowOff>148590</xdr:rowOff>
    </xdr:to>
    <xdr:cxnSp macro="">
      <xdr:nvCxnSpPr>
        <xdr:cNvPr id="662" name="直線コネクタ 661"/>
        <xdr:cNvCxnSpPr/>
      </xdr:nvCxnSpPr>
      <xdr:spPr>
        <a:xfrm>
          <a:off x="14592300" y="9857559"/>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130447</xdr:rowOff>
    </xdr:from>
    <xdr:to>
      <xdr:col>72</xdr:col>
      <xdr:colOff>38100</xdr:colOff>
      <xdr:row>57</xdr:row>
      <xdr:rowOff>60597</xdr:rowOff>
    </xdr:to>
    <xdr:sp macro="" textlink="">
      <xdr:nvSpPr>
        <xdr:cNvPr id="663" name="楕円 662"/>
        <xdr:cNvSpPr/>
      </xdr:nvSpPr>
      <xdr:spPr>
        <a:xfrm>
          <a:off x="13652500" y="97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9797</xdr:rowOff>
    </xdr:from>
    <xdr:to>
      <xdr:col>76</xdr:col>
      <xdr:colOff>114300</xdr:colOff>
      <xdr:row>57</xdr:row>
      <xdr:rowOff>84909</xdr:rowOff>
    </xdr:to>
    <xdr:cxnSp macro="">
      <xdr:nvCxnSpPr>
        <xdr:cNvPr id="664" name="直線コネクタ 663"/>
        <xdr:cNvCxnSpPr/>
      </xdr:nvCxnSpPr>
      <xdr:spPr>
        <a:xfrm>
          <a:off x="13703300" y="978244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53703</xdr:rowOff>
    </xdr:from>
    <xdr:to>
      <xdr:col>67</xdr:col>
      <xdr:colOff>101600</xdr:colOff>
      <xdr:row>56</xdr:row>
      <xdr:rowOff>155303</xdr:rowOff>
    </xdr:to>
    <xdr:sp macro="" textlink="">
      <xdr:nvSpPr>
        <xdr:cNvPr id="665" name="楕円 664"/>
        <xdr:cNvSpPr/>
      </xdr:nvSpPr>
      <xdr:spPr>
        <a:xfrm>
          <a:off x="12763500" y="96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104503</xdr:rowOff>
    </xdr:from>
    <xdr:to>
      <xdr:col>71</xdr:col>
      <xdr:colOff>177800</xdr:colOff>
      <xdr:row>57</xdr:row>
      <xdr:rowOff>9797</xdr:rowOff>
    </xdr:to>
    <xdr:cxnSp macro="">
      <xdr:nvCxnSpPr>
        <xdr:cNvPr id="666" name="直線コネクタ 665"/>
        <xdr:cNvCxnSpPr/>
      </xdr:nvCxnSpPr>
      <xdr:spPr>
        <a:xfrm>
          <a:off x="12814300" y="9705703"/>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667" name="n_1aveValue【保健センター・保健所】&#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27231</xdr:rowOff>
    </xdr:from>
    <xdr:ext cx="405111" cy="259045"/>
    <xdr:sp macro="" textlink="">
      <xdr:nvSpPr>
        <xdr:cNvPr id="668" name="n_2aveValue【保健センター・保健所】&#10;有形固定資産減価償却率"/>
        <xdr:cNvSpPr txBox="1"/>
      </xdr:nvSpPr>
      <xdr:spPr>
        <a:xfrm>
          <a:off x="143897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14168</xdr:rowOff>
    </xdr:from>
    <xdr:ext cx="405111" cy="259045"/>
    <xdr:sp macro="" textlink="">
      <xdr:nvSpPr>
        <xdr:cNvPr id="669" name="n_3aveValue【保健センター・保健所】&#10;有形固定資産減価償却率"/>
        <xdr:cNvSpPr txBox="1"/>
      </xdr:nvSpPr>
      <xdr:spPr>
        <a:xfrm>
          <a:off x="135007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6004</xdr:rowOff>
    </xdr:from>
    <xdr:ext cx="405111" cy="259045"/>
    <xdr:sp macro="" textlink="">
      <xdr:nvSpPr>
        <xdr:cNvPr id="670" name="n_4aveValue【保健センター・保健所】&#10;有形固定資産減価償却率"/>
        <xdr:cNvSpPr txBox="1"/>
      </xdr:nvSpPr>
      <xdr:spPr>
        <a:xfrm>
          <a:off x="12611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44467</xdr:rowOff>
    </xdr:from>
    <xdr:ext cx="405111" cy="259045"/>
    <xdr:sp macro="" textlink="">
      <xdr:nvSpPr>
        <xdr:cNvPr id="671" name="n_1mainValue【保健センター・保健所】&#10;有形固定資産減価償却率"/>
        <xdr:cNvSpPr txBox="1"/>
      </xdr:nvSpPr>
      <xdr:spPr>
        <a:xfrm>
          <a:off x="152660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152236</xdr:rowOff>
    </xdr:from>
    <xdr:ext cx="405111" cy="259045"/>
    <xdr:sp macro="" textlink="">
      <xdr:nvSpPr>
        <xdr:cNvPr id="672" name="n_2mainValue【保健センター・保健所】&#10;有形固定資産減価償却率"/>
        <xdr:cNvSpPr txBox="1"/>
      </xdr:nvSpPr>
      <xdr:spPr>
        <a:xfrm>
          <a:off x="14389744" y="9581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77124</xdr:rowOff>
    </xdr:from>
    <xdr:ext cx="405111" cy="259045"/>
    <xdr:sp macro="" textlink="">
      <xdr:nvSpPr>
        <xdr:cNvPr id="673" name="n_3mainValue【保健センター・保健所】&#10;有形固定資産減価償却率"/>
        <xdr:cNvSpPr txBox="1"/>
      </xdr:nvSpPr>
      <xdr:spPr>
        <a:xfrm>
          <a:off x="13500744" y="950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380</xdr:rowOff>
    </xdr:from>
    <xdr:ext cx="405111" cy="259045"/>
    <xdr:sp macro="" textlink="">
      <xdr:nvSpPr>
        <xdr:cNvPr id="674" name="n_4mainValue【保健センター・保健所】&#10;有形固定資産減価償却率"/>
        <xdr:cNvSpPr txBox="1"/>
      </xdr:nvSpPr>
      <xdr:spPr>
        <a:xfrm>
          <a:off x="12611744" y="943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698" name="直線コネクタ 697"/>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9" name="【保健センター・保健所】&#10;一人当たり面積最小値テキスト"/>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700" name="直線コネクタ 699"/>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701"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702" name="直線コネクタ 701"/>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158767</xdr:rowOff>
    </xdr:from>
    <xdr:ext cx="469744" cy="259045"/>
    <xdr:sp macro="" textlink="">
      <xdr:nvSpPr>
        <xdr:cNvPr id="703" name="【保健センター・保健所】&#10;一人当たり面積平均値テキスト"/>
        <xdr:cNvSpPr txBox="1"/>
      </xdr:nvSpPr>
      <xdr:spPr>
        <a:xfrm>
          <a:off x="22199600" y="1061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4" name="フローチャート: 判断 703"/>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705" name="フローチャート: 判断 704"/>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706" name="フローチャート: 判断 705"/>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7" name="フローチャート: 判断 706"/>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708" name="フローチャート: 判断 707"/>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139700</xdr:rowOff>
    </xdr:from>
    <xdr:to>
      <xdr:col>116</xdr:col>
      <xdr:colOff>114300</xdr:colOff>
      <xdr:row>64</xdr:row>
      <xdr:rowOff>69850</xdr:rowOff>
    </xdr:to>
    <xdr:sp macro="" textlink="">
      <xdr:nvSpPr>
        <xdr:cNvPr id="714" name="楕円 713"/>
        <xdr:cNvSpPr/>
      </xdr:nvSpPr>
      <xdr:spPr>
        <a:xfrm>
          <a:off x="221107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54627</xdr:rowOff>
    </xdr:from>
    <xdr:ext cx="469744" cy="259045"/>
    <xdr:sp macro="" textlink="">
      <xdr:nvSpPr>
        <xdr:cNvPr id="715" name="【保健センター・保健所】&#10;一人当たり面積該当値テキスト"/>
        <xdr:cNvSpPr txBox="1"/>
      </xdr:nvSpPr>
      <xdr:spPr>
        <a:xfrm>
          <a:off x="22199600" y="1085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139700</xdr:rowOff>
    </xdr:from>
    <xdr:to>
      <xdr:col>112</xdr:col>
      <xdr:colOff>38100</xdr:colOff>
      <xdr:row>64</xdr:row>
      <xdr:rowOff>69850</xdr:rowOff>
    </xdr:to>
    <xdr:sp macro="" textlink="">
      <xdr:nvSpPr>
        <xdr:cNvPr id="716" name="楕円 715"/>
        <xdr:cNvSpPr/>
      </xdr:nvSpPr>
      <xdr:spPr>
        <a:xfrm>
          <a:off x="21272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19050</xdr:rowOff>
    </xdr:from>
    <xdr:to>
      <xdr:col>116</xdr:col>
      <xdr:colOff>63500</xdr:colOff>
      <xdr:row>64</xdr:row>
      <xdr:rowOff>19050</xdr:rowOff>
    </xdr:to>
    <xdr:cxnSp macro="">
      <xdr:nvCxnSpPr>
        <xdr:cNvPr id="717" name="直線コネクタ 716"/>
        <xdr:cNvCxnSpPr/>
      </xdr:nvCxnSpPr>
      <xdr:spPr>
        <a:xfrm>
          <a:off x="21323300" y="1099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139700</xdr:rowOff>
    </xdr:from>
    <xdr:to>
      <xdr:col>107</xdr:col>
      <xdr:colOff>101600</xdr:colOff>
      <xdr:row>64</xdr:row>
      <xdr:rowOff>69850</xdr:rowOff>
    </xdr:to>
    <xdr:sp macro="" textlink="">
      <xdr:nvSpPr>
        <xdr:cNvPr id="718" name="楕円 717"/>
        <xdr:cNvSpPr/>
      </xdr:nvSpPr>
      <xdr:spPr>
        <a:xfrm>
          <a:off x="20383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19050</xdr:rowOff>
    </xdr:from>
    <xdr:to>
      <xdr:col>111</xdr:col>
      <xdr:colOff>177800</xdr:colOff>
      <xdr:row>64</xdr:row>
      <xdr:rowOff>19050</xdr:rowOff>
    </xdr:to>
    <xdr:cxnSp macro="">
      <xdr:nvCxnSpPr>
        <xdr:cNvPr id="719" name="直線コネクタ 718"/>
        <xdr:cNvCxnSpPr/>
      </xdr:nvCxnSpPr>
      <xdr:spPr>
        <a:xfrm>
          <a:off x="20434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139700</xdr:rowOff>
    </xdr:from>
    <xdr:to>
      <xdr:col>102</xdr:col>
      <xdr:colOff>165100</xdr:colOff>
      <xdr:row>64</xdr:row>
      <xdr:rowOff>69850</xdr:rowOff>
    </xdr:to>
    <xdr:sp macro="" textlink="">
      <xdr:nvSpPr>
        <xdr:cNvPr id="720" name="楕円 719"/>
        <xdr:cNvSpPr/>
      </xdr:nvSpPr>
      <xdr:spPr>
        <a:xfrm>
          <a:off x="19494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19050</xdr:rowOff>
    </xdr:from>
    <xdr:to>
      <xdr:col>107</xdr:col>
      <xdr:colOff>50800</xdr:colOff>
      <xdr:row>64</xdr:row>
      <xdr:rowOff>19050</xdr:rowOff>
    </xdr:to>
    <xdr:cxnSp macro="">
      <xdr:nvCxnSpPr>
        <xdr:cNvPr id="721" name="直線コネクタ 720"/>
        <xdr:cNvCxnSpPr/>
      </xdr:nvCxnSpPr>
      <xdr:spPr>
        <a:xfrm>
          <a:off x="19545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139700</xdr:rowOff>
    </xdr:from>
    <xdr:to>
      <xdr:col>98</xdr:col>
      <xdr:colOff>38100</xdr:colOff>
      <xdr:row>64</xdr:row>
      <xdr:rowOff>69850</xdr:rowOff>
    </xdr:to>
    <xdr:sp macro="" textlink="">
      <xdr:nvSpPr>
        <xdr:cNvPr id="722" name="楕円 721"/>
        <xdr:cNvSpPr/>
      </xdr:nvSpPr>
      <xdr:spPr>
        <a:xfrm>
          <a:off x="18605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19050</xdr:rowOff>
    </xdr:from>
    <xdr:to>
      <xdr:col>102</xdr:col>
      <xdr:colOff>114300</xdr:colOff>
      <xdr:row>64</xdr:row>
      <xdr:rowOff>19050</xdr:rowOff>
    </xdr:to>
    <xdr:cxnSp macro="">
      <xdr:nvCxnSpPr>
        <xdr:cNvPr id="723" name="直線コネクタ 722"/>
        <xdr:cNvCxnSpPr/>
      </xdr:nvCxnSpPr>
      <xdr:spPr>
        <a:xfrm>
          <a:off x="18656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24"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725" name="n_2aveValue【保健センター・保健所】&#10;一人当たり面積"/>
        <xdr:cNvSpPr txBox="1"/>
      </xdr:nvSpPr>
      <xdr:spPr>
        <a:xfrm>
          <a:off x="20199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726" name="n_3aveValue【保健センター・保健所】&#10;一人当たり面積"/>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132097</xdr:rowOff>
    </xdr:from>
    <xdr:ext cx="469744" cy="259045"/>
    <xdr:sp macro="" textlink="">
      <xdr:nvSpPr>
        <xdr:cNvPr id="727" name="n_4aveValue【保健センター・保健所】&#10;一人当たり面積"/>
        <xdr:cNvSpPr txBox="1"/>
      </xdr:nvSpPr>
      <xdr:spPr>
        <a:xfrm>
          <a:off x="18421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60977</xdr:rowOff>
    </xdr:from>
    <xdr:ext cx="469744" cy="259045"/>
    <xdr:sp macro="" textlink="">
      <xdr:nvSpPr>
        <xdr:cNvPr id="728" name="n_1mainValue【保健センター・保健所】&#10;一人当たり面積"/>
        <xdr:cNvSpPr txBox="1"/>
      </xdr:nvSpPr>
      <xdr:spPr>
        <a:xfrm>
          <a:off x="210757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60977</xdr:rowOff>
    </xdr:from>
    <xdr:ext cx="469744" cy="259045"/>
    <xdr:sp macro="" textlink="">
      <xdr:nvSpPr>
        <xdr:cNvPr id="729" name="n_2mainValue【保健センター・保健所】&#10;一人当たり面積"/>
        <xdr:cNvSpPr txBox="1"/>
      </xdr:nvSpPr>
      <xdr:spPr>
        <a:xfrm>
          <a:off x="20199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60977</xdr:rowOff>
    </xdr:from>
    <xdr:ext cx="469744" cy="259045"/>
    <xdr:sp macro="" textlink="">
      <xdr:nvSpPr>
        <xdr:cNvPr id="730" name="n_3mainValue【保健センター・保健所】&#10;一人当たり面積"/>
        <xdr:cNvSpPr txBox="1"/>
      </xdr:nvSpPr>
      <xdr:spPr>
        <a:xfrm>
          <a:off x="19310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60977</xdr:rowOff>
    </xdr:from>
    <xdr:ext cx="469744" cy="259045"/>
    <xdr:sp macro="" textlink="">
      <xdr:nvSpPr>
        <xdr:cNvPr id="731" name="n_4mainValue【保健センター・保健所】&#10;一人当たり面積"/>
        <xdr:cNvSpPr txBox="1"/>
      </xdr:nvSpPr>
      <xdr:spPr>
        <a:xfrm>
          <a:off x="18421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756" name="直線コネクタ 755"/>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7" name="【消防施設】&#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8" name="直線コネクタ 757"/>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759" name="【消防施設】&#10;有形固定資産減価償却率最大値テキスト"/>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60" name="直線コネクタ 759"/>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52088</xdr:rowOff>
    </xdr:from>
    <xdr:ext cx="405111" cy="259045"/>
    <xdr:sp macro="" textlink="">
      <xdr:nvSpPr>
        <xdr:cNvPr id="761" name="【消防施設】&#10;有形固定資産減価償却率平均値テキスト"/>
        <xdr:cNvSpPr txBox="1"/>
      </xdr:nvSpPr>
      <xdr:spPr>
        <a:xfrm>
          <a:off x="16357600" y="13939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62" name="フローチャート: 判断 761"/>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63" name="フローチャート: 判断 762"/>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764" name="フローチャート: 判断 763"/>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765" name="フローチャート: 判断 764"/>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6" name="フローチャート: 判断 765"/>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772" name="楕円 771"/>
        <xdr:cNvSpPr/>
      </xdr:nvSpPr>
      <xdr:spPr>
        <a:xfrm>
          <a:off x="16268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11447</xdr:rowOff>
    </xdr:from>
    <xdr:ext cx="405111" cy="259045"/>
    <xdr:sp macro="" textlink="">
      <xdr:nvSpPr>
        <xdr:cNvPr id="773" name="【消防施設】&#10;有形固定資産減価償却率該当値テキスト"/>
        <xdr:cNvSpPr txBox="1"/>
      </xdr:nvSpPr>
      <xdr:spPr>
        <a:xfrm>
          <a:off x="16357600"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166370</xdr:rowOff>
    </xdr:from>
    <xdr:to>
      <xdr:col>81</xdr:col>
      <xdr:colOff>101600</xdr:colOff>
      <xdr:row>83</xdr:row>
      <xdr:rowOff>96520</xdr:rowOff>
    </xdr:to>
    <xdr:sp macro="" textlink="">
      <xdr:nvSpPr>
        <xdr:cNvPr id="774" name="楕円 773"/>
        <xdr:cNvSpPr/>
      </xdr:nvSpPr>
      <xdr:spPr>
        <a:xfrm>
          <a:off x="15430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45720</xdr:rowOff>
    </xdr:from>
    <xdr:to>
      <xdr:col>85</xdr:col>
      <xdr:colOff>127000</xdr:colOff>
      <xdr:row>83</xdr:row>
      <xdr:rowOff>83820</xdr:rowOff>
    </xdr:to>
    <xdr:cxnSp macro="">
      <xdr:nvCxnSpPr>
        <xdr:cNvPr id="775" name="直線コネクタ 774"/>
        <xdr:cNvCxnSpPr/>
      </xdr:nvCxnSpPr>
      <xdr:spPr>
        <a:xfrm>
          <a:off x="15481300" y="142760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2539</xdr:rowOff>
    </xdr:from>
    <xdr:to>
      <xdr:col>76</xdr:col>
      <xdr:colOff>165100</xdr:colOff>
      <xdr:row>83</xdr:row>
      <xdr:rowOff>104139</xdr:rowOff>
    </xdr:to>
    <xdr:sp macro="" textlink="">
      <xdr:nvSpPr>
        <xdr:cNvPr id="776" name="楕円 775"/>
        <xdr:cNvSpPr/>
      </xdr:nvSpPr>
      <xdr:spPr>
        <a:xfrm>
          <a:off x="14541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45720</xdr:rowOff>
    </xdr:from>
    <xdr:to>
      <xdr:col>81</xdr:col>
      <xdr:colOff>50800</xdr:colOff>
      <xdr:row>83</xdr:row>
      <xdr:rowOff>53339</xdr:rowOff>
    </xdr:to>
    <xdr:cxnSp macro="">
      <xdr:nvCxnSpPr>
        <xdr:cNvPr id="777" name="直線コネクタ 776"/>
        <xdr:cNvCxnSpPr/>
      </xdr:nvCxnSpPr>
      <xdr:spPr>
        <a:xfrm flipV="1">
          <a:off x="14592300" y="142760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147320</xdr:rowOff>
    </xdr:from>
    <xdr:to>
      <xdr:col>72</xdr:col>
      <xdr:colOff>38100</xdr:colOff>
      <xdr:row>83</xdr:row>
      <xdr:rowOff>77470</xdr:rowOff>
    </xdr:to>
    <xdr:sp macro="" textlink="">
      <xdr:nvSpPr>
        <xdr:cNvPr id="778" name="楕円 777"/>
        <xdr:cNvSpPr/>
      </xdr:nvSpPr>
      <xdr:spPr>
        <a:xfrm>
          <a:off x="1365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26670</xdr:rowOff>
    </xdr:from>
    <xdr:to>
      <xdr:col>76</xdr:col>
      <xdr:colOff>114300</xdr:colOff>
      <xdr:row>83</xdr:row>
      <xdr:rowOff>53339</xdr:rowOff>
    </xdr:to>
    <xdr:cxnSp macro="">
      <xdr:nvCxnSpPr>
        <xdr:cNvPr id="779" name="直線コネクタ 778"/>
        <xdr:cNvCxnSpPr/>
      </xdr:nvCxnSpPr>
      <xdr:spPr>
        <a:xfrm>
          <a:off x="13703300" y="142570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95886</xdr:rowOff>
    </xdr:from>
    <xdr:to>
      <xdr:col>67</xdr:col>
      <xdr:colOff>101600</xdr:colOff>
      <xdr:row>83</xdr:row>
      <xdr:rowOff>26036</xdr:rowOff>
    </xdr:to>
    <xdr:sp macro="" textlink="">
      <xdr:nvSpPr>
        <xdr:cNvPr id="780" name="楕円 779"/>
        <xdr:cNvSpPr/>
      </xdr:nvSpPr>
      <xdr:spPr>
        <a:xfrm>
          <a:off x="12763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146686</xdr:rowOff>
    </xdr:from>
    <xdr:to>
      <xdr:col>71</xdr:col>
      <xdr:colOff>177800</xdr:colOff>
      <xdr:row>83</xdr:row>
      <xdr:rowOff>26670</xdr:rowOff>
    </xdr:to>
    <xdr:cxnSp macro="">
      <xdr:nvCxnSpPr>
        <xdr:cNvPr id="781" name="直線コネクタ 780"/>
        <xdr:cNvCxnSpPr/>
      </xdr:nvCxnSpPr>
      <xdr:spPr>
        <a:xfrm>
          <a:off x="12814300" y="1420558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782" name="n_1aveValue【消防施設】&#10;有形固定資産減価償却率"/>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99713</xdr:rowOff>
    </xdr:from>
    <xdr:ext cx="405111" cy="259045"/>
    <xdr:sp macro="" textlink="">
      <xdr:nvSpPr>
        <xdr:cNvPr id="783" name="n_2aveValue【消防施設】&#10;有形固定資産減価償却率"/>
        <xdr:cNvSpPr txBox="1"/>
      </xdr:nvSpPr>
      <xdr:spPr>
        <a:xfrm>
          <a:off x="14389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784" name="n_3aveValue【消防施設】&#10;有形固定資産減価償却率"/>
        <xdr:cNvSpPr txBox="1"/>
      </xdr:nvSpPr>
      <xdr:spPr>
        <a:xfrm>
          <a:off x="13500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785" name="n_4aveValue【消防施設】&#10;有形固定資産減価償却率"/>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87647</xdr:rowOff>
    </xdr:from>
    <xdr:ext cx="405111" cy="259045"/>
    <xdr:sp macro="" textlink="">
      <xdr:nvSpPr>
        <xdr:cNvPr id="786" name="n_1mainValue【消防施設】&#10;有形固定資産減価償却率"/>
        <xdr:cNvSpPr txBox="1"/>
      </xdr:nvSpPr>
      <xdr:spPr>
        <a:xfrm>
          <a:off x="152660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95266</xdr:rowOff>
    </xdr:from>
    <xdr:ext cx="405111" cy="259045"/>
    <xdr:sp macro="" textlink="">
      <xdr:nvSpPr>
        <xdr:cNvPr id="787" name="n_2mainValue【消防施設】&#10;有形固定資産減価償却率"/>
        <xdr:cNvSpPr txBox="1"/>
      </xdr:nvSpPr>
      <xdr:spPr>
        <a:xfrm>
          <a:off x="14389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788" name="n_3mainValue【消防施設】&#10;有形固定資産減価償却率"/>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17163</xdr:rowOff>
    </xdr:from>
    <xdr:ext cx="405111" cy="259045"/>
    <xdr:sp macro="" textlink="">
      <xdr:nvSpPr>
        <xdr:cNvPr id="789" name="n_4mainValue【消防施設】&#10;有形固定資産減価償却率"/>
        <xdr:cNvSpPr txBox="1"/>
      </xdr:nvSpPr>
      <xdr:spPr>
        <a:xfrm>
          <a:off x="12611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800" name="直線コネクタ 79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1" name="テキスト ボックス 80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2" name="直線コネクタ 80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3" name="テキスト ボックス 80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4" name="直線コネクタ 80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5" name="テキスト ボックス 80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6" name="直線コネクタ 80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7" name="テキスト ボックス 80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8" name="直線コネクタ 80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9" name="テキスト ボックス 80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0" name="直線コネクタ 80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1" name="テキスト ボックス 81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815" name="直線コネクタ 814"/>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816" name="【消防施設】&#10;一人当たり面積最小値テキスト"/>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817" name="直線コネクタ 816"/>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18" name="【消防施設】&#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19" name="直線コネクタ 818"/>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820" name="【消防施設】&#10;一人当たり面積平均値テキスト"/>
        <xdr:cNvSpPr txBox="1"/>
      </xdr:nvSpPr>
      <xdr:spPr>
        <a:xfrm>
          <a:off x="22199600" y="1457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821" name="フローチャート: 判断 820"/>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822" name="フローチャート: 判断 821"/>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823" name="フローチャート: 判断 822"/>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824" name="フローチャート: 判断 823"/>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825" name="フローチャート: 判断 824"/>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160927</xdr:rowOff>
    </xdr:from>
    <xdr:to>
      <xdr:col>116</xdr:col>
      <xdr:colOff>114300</xdr:colOff>
      <xdr:row>86</xdr:row>
      <xdr:rowOff>91077</xdr:rowOff>
    </xdr:to>
    <xdr:sp macro="" textlink="">
      <xdr:nvSpPr>
        <xdr:cNvPr id="831" name="楕円 830"/>
        <xdr:cNvSpPr/>
      </xdr:nvSpPr>
      <xdr:spPr>
        <a:xfrm>
          <a:off x="22110700" y="147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126291</xdr:rowOff>
    </xdr:from>
    <xdr:ext cx="469744" cy="259045"/>
    <xdr:sp macro="" textlink="">
      <xdr:nvSpPr>
        <xdr:cNvPr id="832" name="【消防施設】&#10;一人当たり面積該当値テキスト"/>
        <xdr:cNvSpPr txBox="1"/>
      </xdr:nvSpPr>
      <xdr:spPr>
        <a:xfrm>
          <a:off x="22199600" y="1469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163105</xdr:rowOff>
    </xdr:from>
    <xdr:to>
      <xdr:col>112</xdr:col>
      <xdr:colOff>38100</xdr:colOff>
      <xdr:row>86</xdr:row>
      <xdr:rowOff>93255</xdr:rowOff>
    </xdr:to>
    <xdr:sp macro="" textlink="">
      <xdr:nvSpPr>
        <xdr:cNvPr id="833" name="楕円 832"/>
        <xdr:cNvSpPr/>
      </xdr:nvSpPr>
      <xdr:spPr>
        <a:xfrm>
          <a:off x="21272500" y="147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40277</xdr:rowOff>
    </xdr:from>
    <xdr:to>
      <xdr:col>116</xdr:col>
      <xdr:colOff>63500</xdr:colOff>
      <xdr:row>86</xdr:row>
      <xdr:rowOff>42455</xdr:rowOff>
    </xdr:to>
    <xdr:cxnSp macro="">
      <xdr:nvCxnSpPr>
        <xdr:cNvPr id="834" name="直線コネクタ 833"/>
        <xdr:cNvCxnSpPr/>
      </xdr:nvCxnSpPr>
      <xdr:spPr>
        <a:xfrm flipV="1">
          <a:off x="21323300" y="14784977"/>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164193</xdr:rowOff>
    </xdr:from>
    <xdr:to>
      <xdr:col>107</xdr:col>
      <xdr:colOff>101600</xdr:colOff>
      <xdr:row>86</xdr:row>
      <xdr:rowOff>94343</xdr:rowOff>
    </xdr:to>
    <xdr:sp macro="" textlink="">
      <xdr:nvSpPr>
        <xdr:cNvPr id="835" name="楕円 834"/>
        <xdr:cNvSpPr/>
      </xdr:nvSpPr>
      <xdr:spPr>
        <a:xfrm>
          <a:off x="20383500" y="1473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42455</xdr:rowOff>
    </xdr:from>
    <xdr:to>
      <xdr:col>111</xdr:col>
      <xdr:colOff>177800</xdr:colOff>
      <xdr:row>86</xdr:row>
      <xdr:rowOff>43543</xdr:rowOff>
    </xdr:to>
    <xdr:cxnSp macro="">
      <xdr:nvCxnSpPr>
        <xdr:cNvPr id="836" name="直線コネクタ 835"/>
        <xdr:cNvCxnSpPr/>
      </xdr:nvCxnSpPr>
      <xdr:spPr>
        <a:xfrm flipV="1">
          <a:off x="20434300" y="14787155"/>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167458</xdr:rowOff>
    </xdr:from>
    <xdr:to>
      <xdr:col>102</xdr:col>
      <xdr:colOff>165100</xdr:colOff>
      <xdr:row>86</xdr:row>
      <xdr:rowOff>97608</xdr:rowOff>
    </xdr:to>
    <xdr:sp macro="" textlink="">
      <xdr:nvSpPr>
        <xdr:cNvPr id="837" name="楕円 836"/>
        <xdr:cNvSpPr/>
      </xdr:nvSpPr>
      <xdr:spPr>
        <a:xfrm>
          <a:off x="19494500" y="1474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43543</xdr:rowOff>
    </xdr:from>
    <xdr:to>
      <xdr:col>107</xdr:col>
      <xdr:colOff>50800</xdr:colOff>
      <xdr:row>86</xdr:row>
      <xdr:rowOff>46808</xdr:rowOff>
    </xdr:to>
    <xdr:cxnSp macro="">
      <xdr:nvCxnSpPr>
        <xdr:cNvPr id="838" name="直線コネクタ 837"/>
        <xdr:cNvCxnSpPr/>
      </xdr:nvCxnSpPr>
      <xdr:spPr>
        <a:xfrm flipV="1">
          <a:off x="19545300" y="147882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168548</xdr:rowOff>
    </xdr:from>
    <xdr:to>
      <xdr:col>98</xdr:col>
      <xdr:colOff>38100</xdr:colOff>
      <xdr:row>86</xdr:row>
      <xdr:rowOff>98698</xdr:rowOff>
    </xdr:to>
    <xdr:sp macro="" textlink="">
      <xdr:nvSpPr>
        <xdr:cNvPr id="839" name="楕円 838"/>
        <xdr:cNvSpPr/>
      </xdr:nvSpPr>
      <xdr:spPr>
        <a:xfrm>
          <a:off x="18605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46808</xdr:rowOff>
    </xdr:from>
    <xdr:to>
      <xdr:col>102</xdr:col>
      <xdr:colOff>114300</xdr:colOff>
      <xdr:row>86</xdr:row>
      <xdr:rowOff>47898</xdr:rowOff>
    </xdr:to>
    <xdr:cxnSp macro="">
      <xdr:nvCxnSpPr>
        <xdr:cNvPr id="840" name="直線コネクタ 839"/>
        <xdr:cNvCxnSpPr/>
      </xdr:nvCxnSpPr>
      <xdr:spPr>
        <a:xfrm flipV="1">
          <a:off x="18656300" y="14791508"/>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841" name="n_1aveValue【消防施設】&#10;一人当たり面積"/>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842" name="n_2aveValue【消防施設】&#10;一人当たり面積"/>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108693</xdr:rowOff>
    </xdr:from>
    <xdr:ext cx="469744" cy="259045"/>
    <xdr:sp macro="" textlink="">
      <xdr:nvSpPr>
        <xdr:cNvPr id="843" name="n_3aveValue【消防施設】&#10;一人当たり面積"/>
        <xdr:cNvSpPr txBox="1"/>
      </xdr:nvSpPr>
      <xdr:spPr>
        <a:xfrm>
          <a:off x="19310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109782</xdr:rowOff>
    </xdr:from>
    <xdr:ext cx="469744" cy="259045"/>
    <xdr:sp macro="" textlink="">
      <xdr:nvSpPr>
        <xdr:cNvPr id="844" name="n_4aveValue【消防施設】&#10;一人当たり面積"/>
        <xdr:cNvSpPr txBox="1"/>
      </xdr:nvSpPr>
      <xdr:spPr>
        <a:xfrm>
          <a:off x="18421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84382</xdr:rowOff>
    </xdr:from>
    <xdr:ext cx="469744" cy="259045"/>
    <xdr:sp macro="" textlink="">
      <xdr:nvSpPr>
        <xdr:cNvPr id="845" name="n_1mainValue【消防施設】&#10;一人当たり面積"/>
        <xdr:cNvSpPr txBox="1"/>
      </xdr:nvSpPr>
      <xdr:spPr>
        <a:xfrm>
          <a:off x="210757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85470</xdr:rowOff>
    </xdr:from>
    <xdr:ext cx="469744" cy="259045"/>
    <xdr:sp macro="" textlink="">
      <xdr:nvSpPr>
        <xdr:cNvPr id="846" name="n_2mainValue【消防施設】&#10;一人当たり面積"/>
        <xdr:cNvSpPr txBox="1"/>
      </xdr:nvSpPr>
      <xdr:spPr>
        <a:xfrm>
          <a:off x="20199427"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88735</xdr:rowOff>
    </xdr:from>
    <xdr:ext cx="469744" cy="259045"/>
    <xdr:sp macro="" textlink="">
      <xdr:nvSpPr>
        <xdr:cNvPr id="847" name="n_3mainValue【消防施設】&#10;一人当たり面積"/>
        <xdr:cNvSpPr txBox="1"/>
      </xdr:nvSpPr>
      <xdr:spPr>
        <a:xfrm>
          <a:off x="19310427" y="1483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89825</xdr:rowOff>
    </xdr:from>
    <xdr:ext cx="469744" cy="259045"/>
    <xdr:sp macro="" textlink="">
      <xdr:nvSpPr>
        <xdr:cNvPr id="848" name="n_4mainValue【消防施設】&#10;一人当たり面積"/>
        <xdr:cNvSpPr txBox="1"/>
      </xdr:nvSpPr>
      <xdr:spPr>
        <a:xfrm>
          <a:off x="18421427" y="148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60" name="直線コネクタ 8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61" name="テキスト ボックス 86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2" name="直線コネクタ 8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3" name="テキスト ボックス 8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4" name="直線コネクタ 8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5" name="テキスト ボックス 8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6" name="直線コネクタ 8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7" name="テキスト ボックス 8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8" name="直線コネクタ 8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9" name="テキスト ボックス 8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70" name="直線コネクタ 8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71" name="テキスト ボックス 87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2" name="直線コネクタ 8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874" name="直線コネクタ 873"/>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75" name="【庁舎】&#10;有形固定資産減価償却率最小値テキスト"/>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76" name="直線コネクタ 875"/>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877" name="【庁舎】&#10;有形固定資産減価償却率最大値テキスト"/>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878" name="直線コネクタ 877"/>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879" name="【庁舎】&#10;有形固定資産減価償却率平均値テキスト"/>
        <xdr:cNvSpPr txBox="1"/>
      </xdr:nvSpPr>
      <xdr:spPr>
        <a:xfrm>
          <a:off x="16357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80" name="フローチャート: 判断 879"/>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881" name="フローチャート: 判断 880"/>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82" name="フローチャート: 判断 881"/>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83" name="フローチャート: 判断 882"/>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84" name="フローチャート: 判断 883"/>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103777</xdr:rowOff>
    </xdr:from>
    <xdr:to>
      <xdr:col>85</xdr:col>
      <xdr:colOff>177800</xdr:colOff>
      <xdr:row>107</xdr:row>
      <xdr:rowOff>33927</xdr:rowOff>
    </xdr:to>
    <xdr:sp macro="" textlink="">
      <xdr:nvSpPr>
        <xdr:cNvPr id="890" name="楕円 889"/>
        <xdr:cNvSpPr/>
      </xdr:nvSpPr>
      <xdr:spPr>
        <a:xfrm>
          <a:off x="162687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82204</xdr:rowOff>
    </xdr:from>
    <xdr:ext cx="405111" cy="259045"/>
    <xdr:sp macro="" textlink="">
      <xdr:nvSpPr>
        <xdr:cNvPr id="891" name="【庁舎】&#10;有形固定資産減価償却率該当値テキスト"/>
        <xdr:cNvSpPr txBox="1"/>
      </xdr:nvSpPr>
      <xdr:spPr>
        <a:xfrm>
          <a:off x="16357600"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74386</xdr:rowOff>
    </xdr:from>
    <xdr:to>
      <xdr:col>81</xdr:col>
      <xdr:colOff>101600</xdr:colOff>
      <xdr:row>107</xdr:row>
      <xdr:rowOff>4536</xdr:rowOff>
    </xdr:to>
    <xdr:sp macro="" textlink="">
      <xdr:nvSpPr>
        <xdr:cNvPr id="892" name="楕円 891"/>
        <xdr:cNvSpPr/>
      </xdr:nvSpPr>
      <xdr:spPr>
        <a:xfrm>
          <a:off x="15430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125186</xdr:rowOff>
    </xdr:from>
    <xdr:to>
      <xdr:col>85</xdr:col>
      <xdr:colOff>127000</xdr:colOff>
      <xdr:row>106</xdr:row>
      <xdr:rowOff>154577</xdr:rowOff>
    </xdr:to>
    <xdr:cxnSp macro="">
      <xdr:nvCxnSpPr>
        <xdr:cNvPr id="893" name="直線コネクタ 892"/>
        <xdr:cNvCxnSpPr/>
      </xdr:nvCxnSpPr>
      <xdr:spPr>
        <a:xfrm>
          <a:off x="15481300" y="1829888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90714</xdr:rowOff>
    </xdr:from>
    <xdr:to>
      <xdr:col>76</xdr:col>
      <xdr:colOff>165100</xdr:colOff>
      <xdr:row>109</xdr:row>
      <xdr:rowOff>20864</xdr:rowOff>
    </xdr:to>
    <xdr:sp macro="" textlink="">
      <xdr:nvSpPr>
        <xdr:cNvPr id="894" name="楕円 893"/>
        <xdr:cNvSpPr/>
      </xdr:nvSpPr>
      <xdr:spPr>
        <a:xfrm>
          <a:off x="14541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125186</xdr:rowOff>
    </xdr:from>
    <xdr:to>
      <xdr:col>81</xdr:col>
      <xdr:colOff>50800</xdr:colOff>
      <xdr:row>108</xdr:row>
      <xdr:rowOff>141514</xdr:rowOff>
    </xdr:to>
    <xdr:cxnSp macro="">
      <xdr:nvCxnSpPr>
        <xdr:cNvPr id="895" name="直線コネクタ 894"/>
        <xdr:cNvCxnSpPr/>
      </xdr:nvCxnSpPr>
      <xdr:spPr>
        <a:xfrm flipV="1">
          <a:off x="14592300" y="18298886"/>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76019</xdr:rowOff>
    </xdr:from>
    <xdr:to>
      <xdr:col>72</xdr:col>
      <xdr:colOff>38100</xdr:colOff>
      <xdr:row>109</xdr:row>
      <xdr:rowOff>6169</xdr:rowOff>
    </xdr:to>
    <xdr:sp macro="" textlink="">
      <xdr:nvSpPr>
        <xdr:cNvPr id="896" name="楕円 895"/>
        <xdr:cNvSpPr/>
      </xdr:nvSpPr>
      <xdr:spPr>
        <a:xfrm>
          <a:off x="13652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126819</xdr:rowOff>
    </xdr:from>
    <xdr:to>
      <xdr:col>76</xdr:col>
      <xdr:colOff>114300</xdr:colOff>
      <xdr:row>108</xdr:row>
      <xdr:rowOff>141514</xdr:rowOff>
    </xdr:to>
    <xdr:cxnSp macro="">
      <xdr:nvCxnSpPr>
        <xdr:cNvPr id="897" name="直線コネクタ 896"/>
        <xdr:cNvCxnSpPr/>
      </xdr:nvCxnSpPr>
      <xdr:spPr>
        <a:xfrm>
          <a:off x="13703300" y="1864341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64588</xdr:rowOff>
    </xdr:from>
    <xdr:to>
      <xdr:col>67</xdr:col>
      <xdr:colOff>101600</xdr:colOff>
      <xdr:row>108</xdr:row>
      <xdr:rowOff>166188</xdr:rowOff>
    </xdr:to>
    <xdr:sp macro="" textlink="">
      <xdr:nvSpPr>
        <xdr:cNvPr id="898" name="楕円 897"/>
        <xdr:cNvSpPr/>
      </xdr:nvSpPr>
      <xdr:spPr>
        <a:xfrm>
          <a:off x="12763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115388</xdr:rowOff>
    </xdr:from>
    <xdr:to>
      <xdr:col>71</xdr:col>
      <xdr:colOff>177800</xdr:colOff>
      <xdr:row>108</xdr:row>
      <xdr:rowOff>126819</xdr:rowOff>
    </xdr:to>
    <xdr:cxnSp macro="">
      <xdr:nvCxnSpPr>
        <xdr:cNvPr id="899" name="直線コネクタ 898"/>
        <xdr:cNvCxnSpPr/>
      </xdr:nvCxnSpPr>
      <xdr:spPr>
        <a:xfrm>
          <a:off x="12814300" y="1863198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900" name="n_1aveValue【庁舎】&#10;有形固定資産減価償却率"/>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901" name="n_2aveValue【庁舎】&#10;有形固定資産減価償却率"/>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902" name="n_3aveValue【庁舎】&#10;有形固定資産減価償却率"/>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903" name="n_4aveValue【庁舎】&#10;有形固定資産減価償却率"/>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167113</xdr:rowOff>
    </xdr:from>
    <xdr:ext cx="405111" cy="259045"/>
    <xdr:sp macro="" textlink="">
      <xdr:nvSpPr>
        <xdr:cNvPr id="904" name="n_1mainValue【庁舎】&#10;有形固定資産減価償却率"/>
        <xdr:cNvSpPr txBox="1"/>
      </xdr:nvSpPr>
      <xdr:spPr>
        <a:xfrm>
          <a:off x="152660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11991</xdr:rowOff>
    </xdr:from>
    <xdr:ext cx="405111" cy="259045"/>
    <xdr:sp macro="" textlink="">
      <xdr:nvSpPr>
        <xdr:cNvPr id="905" name="n_2mainValue【庁舎】&#10;有形固定資産減価償却率"/>
        <xdr:cNvSpPr txBox="1"/>
      </xdr:nvSpPr>
      <xdr:spPr>
        <a:xfrm>
          <a:off x="143897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168746</xdr:rowOff>
    </xdr:from>
    <xdr:ext cx="405111" cy="259045"/>
    <xdr:sp macro="" textlink="">
      <xdr:nvSpPr>
        <xdr:cNvPr id="906" name="n_3mainValue【庁舎】&#10;有形固定資産減価償却率"/>
        <xdr:cNvSpPr txBox="1"/>
      </xdr:nvSpPr>
      <xdr:spPr>
        <a:xfrm>
          <a:off x="13500744" y="1868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157315</xdr:rowOff>
    </xdr:from>
    <xdr:ext cx="405111" cy="259045"/>
    <xdr:sp macro="" textlink="">
      <xdr:nvSpPr>
        <xdr:cNvPr id="907" name="n_4mainValue【庁舎】&#10;有形固定資産減価償却率"/>
        <xdr:cNvSpPr txBox="1"/>
      </xdr:nvSpPr>
      <xdr:spPr>
        <a:xfrm>
          <a:off x="126117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8" name="直線コネクタ 9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9" name="テキスト ボックス 9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20" name="直線コネクタ 9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21" name="テキスト ボックス 9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2" name="直線コネクタ 9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3" name="テキスト ボックス 9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4" name="直線コネクタ 9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5" name="テキスト ボックス 9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6" name="直線コネクタ 9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7" name="テキスト ボックス 9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8" name="直線コネクタ 9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9" name="テキスト ボックス 9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931" name="直線コネクタ 930"/>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32"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3" name="直線コネクタ 932"/>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34"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35" name="直線コネクタ 934"/>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67327</xdr:rowOff>
    </xdr:from>
    <xdr:ext cx="469744" cy="259045"/>
    <xdr:sp macro="" textlink="">
      <xdr:nvSpPr>
        <xdr:cNvPr id="936" name="【庁舎】&#10;一人当たり面積平均値テキスト"/>
        <xdr:cNvSpPr txBox="1"/>
      </xdr:nvSpPr>
      <xdr:spPr>
        <a:xfrm>
          <a:off x="22199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37" name="フローチャート: 判断 936"/>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8" name="フローチャート: 判断 937"/>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9" name="フローチャート: 判断 938"/>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40" name="フローチャート: 判断 939"/>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941" name="フローチャート: 判断 940"/>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2" name="テキスト ボックス 9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3" name="テキスト ボックス 9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4" name="テキスト ボックス 9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5" name="テキスト ボックス 9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6" name="テキスト ボックス 9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153036</xdr:rowOff>
    </xdr:from>
    <xdr:to>
      <xdr:col>116</xdr:col>
      <xdr:colOff>114300</xdr:colOff>
      <xdr:row>107</xdr:row>
      <xdr:rowOff>83186</xdr:rowOff>
    </xdr:to>
    <xdr:sp macro="" textlink="">
      <xdr:nvSpPr>
        <xdr:cNvPr id="947" name="楕円 946"/>
        <xdr:cNvSpPr/>
      </xdr:nvSpPr>
      <xdr:spPr>
        <a:xfrm>
          <a:off x="221107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131463</xdr:rowOff>
    </xdr:from>
    <xdr:ext cx="469744" cy="259045"/>
    <xdr:sp macro="" textlink="">
      <xdr:nvSpPr>
        <xdr:cNvPr id="948" name="【庁舎】&#10;一人当たり面積該当値テキスト"/>
        <xdr:cNvSpPr txBox="1"/>
      </xdr:nvSpPr>
      <xdr:spPr>
        <a:xfrm>
          <a:off x="22199600" y="1830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156845</xdr:rowOff>
    </xdr:from>
    <xdr:to>
      <xdr:col>112</xdr:col>
      <xdr:colOff>38100</xdr:colOff>
      <xdr:row>107</xdr:row>
      <xdr:rowOff>86995</xdr:rowOff>
    </xdr:to>
    <xdr:sp macro="" textlink="">
      <xdr:nvSpPr>
        <xdr:cNvPr id="949" name="楕円 948"/>
        <xdr:cNvSpPr/>
      </xdr:nvSpPr>
      <xdr:spPr>
        <a:xfrm>
          <a:off x="21272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32386</xdr:rowOff>
    </xdr:from>
    <xdr:to>
      <xdr:col>116</xdr:col>
      <xdr:colOff>63500</xdr:colOff>
      <xdr:row>107</xdr:row>
      <xdr:rowOff>36195</xdr:rowOff>
    </xdr:to>
    <xdr:cxnSp macro="">
      <xdr:nvCxnSpPr>
        <xdr:cNvPr id="950" name="直線コネクタ 949"/>
        <xdr:cNvCxnSpPr/>
      </xdr:nvCxnSpPr>
      <xdr:spPr>
        <a:xfrm flipV="1">
          <a:off x="21323300" y="183775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160655</xdr:rowOff>
    </xdr:from>
    <xdr:to>
      <xdr:col>107</xdr:col>
      <xdr:colOff>101600</xdr:colOff>
      <xdr:row>107</xdr:row>
      <xdr:rowOff>90805</xdr:rowOff>
    </xdr:to>
    <xdr:sp macro="" textlink="">
      <xdr:nvSpPr>
        <xdr:cNvPr id="951" name="楕円 950"/>
        <xdr:cNvSpPr/>
      </xdr:nvSpPr>
      <xdr:spPr>
        <a:xfrm>
          <a:off x="20383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36195</xdr:rowOff>
    </xdr:from>
    <xdr:to>
      <xdr:col>111</xdr:col>
      <xdr:colOff>177800</xdr:colOff>
      <xdr:row>107</xdr:row>
      <xdr:rowOff>40005</xdr:rowOff>
    </xdr:to>
    <xdr:cxnSp macro="">
      <xdr:nvCxnSpPr>
        <xdr:cNvPr id="952" name="直線コネクタ 951"/>
        <xdr:cNvCxnSpPr/>
      </xdr:nvCxnSpPr>
      <xdr:spPr>
        <a:xfrm flipV="1">
          <a:off x="20434300" y="183813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164464</xdr:rowOff>
    </xdr:from>
    <xdr:to>
      <xdr:col>102</xdr:col>
      <xdr:colOff>165100</xdr:colOff>
      <xdr:row>107</xdr:row>
      <xdr:rowOff>94614</xdr:rowOff>
    </xdr:to>
    <xdr:sp macro="" textlink="">
      <xdr:nvSpPr>
        <xdr:cNvPr id="953" name="楕円 952"/>
        <xdr:cNvSpPr/>
      </xdr:nvSpPr>
      <xdr:spPr>
        <a:xfrm>
          <a:off x="19494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40005</xdr:rowOff>
    </xdr:from>
    <xdr:to>
      <xdr:col>107</xdr:col>
      <xdr:colOff>50800</xdr:colOff>
      <xdr:row>107</xdr:row>
      <xdr:rowOff>43814</xdr:rowOff>
    </xdr:to>
    <xdr:cxnSp macro="">
      <xdr:nvCxnSpPr>
        <xdr:cNvPr id="954" name="直線コネクタ 953"/>
        <xdr:cNvCxnSpPr/>
      </xdr:nvCxnSpPr>
      <xdr:spPr>
        <a:xfrm flipV="1">
          <a:off x="19545300" y="183851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168275</xdr:rowOff>
    </xdr:from>
    <xdr:to>
      <xdr:col>98</xdr:col>
      <xdr:colOff>38100</xdr:colOff>
      <xdr:row>107</xdr:row>
      <xdr:rowOff>98425</xdr:rowOff>
    </xdr:to>
    <xdr:sp macro="" textlink="">
      <xdr:nvSpPr>
        <xdr:cNvPr id="955" name="楕円 954"/>
        <xdr:cNvSpPr/>
      </xdr:nvSpPr>
      <xdr:spPr>
        <a:xfrm>
          <a:off x="18605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43814</xdr:rowOff>
    </xdr:from>
    <xdr:to>
      <xdr:col>102</xdr:col>
      <xdr:colOff>114300</xdr:colOff>
      <xdr:row>107</xdr:row>
      <xdr:rowOff>47625</xdr:rowOff>
    </xdr:to>
    <xdr:cxnSp macro="">
      <xdr:nvCxnSpPr>
        <xdr:cNvPr id="956" name="直線コネクタ 955"/>
        <xdr:cNvCxnSpPr/>
      </xdr:nvCxnSpPr>
      <xdr:spPr>
        <a:xfrm flipV="1">
          <a:off x="18656300" y="183889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957" name="n_1aveValue【庁舎】&#10;一人当たり面積"/>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958" name="n_2aveValue【庁舎】&#10;一人当たり面積"/>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959" name="n_3aveValue【庁舎】&#10;一人当たり面積"/>
        <xdr:cNvSpPr txBox="1"/>
      </xdr:nvSpPr>
      <xdr:spPr>
        <a:xfrm>
          <a:off x="19310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92091</xdr:rowOff>
    </xdr:from>
    <xdr:ext cx="469744" cy="259045"/>
    <xdr:sp macro="" textlink="">
      <xdr:nvSpPr>
        <xdr:cNvPr id="960" name="n_4aveValue【庁舎】&#10;一人当たり面積"/>
        <xdr:cNvSpPr txBox="1"/>
      </xdr:nvSpPr>
      <xdr:spPr>
        <a:xfrm>
          <a:off x="18421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78122</xdr:rowOff>
    </xdr:from>
    <xdr:ext cx="469744" cy="259045"/>
    <xdr:sp macro="" textlink="">
      <xdr:nvSpPr>
        <xdr:cNvPr id="961" name="n_1mainValue【庁舎】&#10;一人当たり面積"/>
        <xdr:cNvSpPr txBox="1"/>
      </xdr:nvSpPr>
      <xdr:spPr>
        <a:xfrm>
          <a:off x="210757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81932</xdr:rowOff>
    </xdr:from>
    <xdr:ext cx="469744" cy="259045"/>
    <xdr:sp macro="" textlink="">
      <xdr:nvSpPr>
        <xdr:cNvPr id="962" name="n_2mainValue【庁舎】&#10;一人当たり面積"/>
        <xdr:cNvSpPr txBox="1"/>
      </xdr:nvSpPr>
      <xdr:spPr>
        <a:xfrm>
          <a:off x="201994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85741</xdr:rowOff>
    </xdr:from>
    <xdr:ext cx="469744" cy="259045"/>
    <xdr:sp macro="" textlink="">
      <xdr:nvSpPr>
        <xdr:cNvPr id="963" name="n_3mainValue【庁舎】&#10;一人当たり面積"/>
        <xdr:cNvSpPr txBox="1"/>
      </xdr:nvSpPr>
      <xdr:spPr>
        <a:xfrm>
          <a:off x="19310427" y="184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89552</xdr:rowOff>
    </xdr:from>
    <xdr:ext cx="469744" cy="259045"/>
    <xdr:sp macro="" textlink="">
      <xdr:nvSpPr>
        <xdr:cNvPr id="964" name="n_4mainValue【庁舎】&#10;一人当たり面積"/>
        <xdr:cNvSpPr txBox="1"/>
      </xdr:nvSpPr>
      <xdr:spPr>
        <a:xfrm>
          <a:off x="18421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5" name="正方形/長方形 9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6" name="正方形/長方形 9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7" name="テキスト ボックス 9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有形固定資産減価償却率は、類似団体と比較して全体的に高い比率である。特に、福祉施設、一般廃棄物処理施設については耐用年数を経過、経過しつつある老朽化した施設の割合が高くなっている。</a:t>
          </a:r>
        </a:p>
        <a:p>
          <a:r>
            <a:rPr kumimoji="1" lang="ja-JP" altLang="en-US" sz="1300">
              <a:latin typeface="ＭＳ Ｐゴシック" panose="020B0600070205080204" pitchFamily="50" charset="-128"/>
              <a:ea typeface="ＭＳ Ｐゴシック" panose="020B0600070205080204" pitchFamily="50" charset="-128"/>
            </a:rPr>
            <a:t>一方、保健センターについては、平成２８年に新設したため有形固定資産減価償却率は低い値となっている。</a:t>
          </a:r>
        </a:p>
        <a:p>
          <a:r>
            <a:rPr kumimoji="1" lang="ja-JP" altLang="en-US" sz="1300">
              <a:latin typeface="ＭＳ Ｐゴシック" panose="020B0600070205080204" pitchFamily="50" charset="-128"/>
              <a:ea typeface="ＭＳ Ｐゴシック" panose="020B0600070205080204" pitchFamily="50" charset="-128"/>
            </a:rPr>
            <a:t>また、庁舎については、令和３年に固定資産台帳に登録済資産の取得価格及び耐用年数を修正したことにより、有形固定資産減価償却率が減少したものの、類似団体と比較して高い比率にある。</a:t>
          </a:r>
        </a:p>
        <a:p>
          <a:r>
            <a:rPr kumimoji="1" lang="ja-JP" altLang="en-US" sz="1300">
              <a:latin typeface="ＭＳ Ｐゴシック" panose="020B0600070205080204" pitchFamily="50" charset="-128"/>
              <a:ea typeface="ＭＳ Ｐゴシック" panose="020B0600070205080204" pitchFamily="50" charset="-128"/>
            </a:rPr>
            <a:t>図書館については、資産構造及び耐用年数を修正したことにより、有形固定資産減価償却率が減少し、類似団体と比較して低い比率にある。</a:t>
          </a:r>
        </a:p>
        <a:p>
          <a:r>
            <a:rPr kumimoji="1" lang="ja-JP" altLang="en-US" sz="1300">
              <a:latin typeface="ＭＳ Ｐゴシック" panose="020B0600070205080204" pitchFamily="50" charset="-128"/>
              <a:ea typeface="ＭＳ Ｐゴシック" panose="020B0600070205080204" pitchFamily="50" charset="-128"/>
            </a:rPr>
            <a:t>赤穂市公共施設等総合管理計画等に基づき、老朽化した施設の点検・診断や計画的な予防保全による長寿命化を進めていくなど、公共施設の適正管理に努める。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32207;&#21209;&#37096;/&#36001;&#25919;&#35506;&#20849;&#26377;/16_&#20844;&#20250;&#35336;/12_&#12304;&#26032;&#20844;&#20250;&#35336;&#12305;2023&#20844;&#20250;&#35336;&#65288;R5&#27770;&#31639;&#65289;/02_&#29031;&#20250;/20240822_&#12304;&#20853;&#24235;&#30476;913(&#37329;)&#12294;&#20999;&#12305;&#20196;&#21644;&#65300;&#24180;&#24230;&#36001;&#25919;&#29366;&#27841;&#36039;&#26009;&#38598;&#12398;&#20316;&#25104;&#12395;&#12388;&#12356;&#12390;&#65288;&#22320;&#26041;&#20844;&#20250;&#35336;&#12539;&#20998;&#26512;&#27396;&#12408;&#12398;&#35352;&#36617;&#20381;&#38972;&#65289;/02_&#22238;&#31572;/&#12304;&#36001;&#25919;&#29366;&#27841;&#36039;&#26009;&#38598;&#12305;_282120_&#36196;&#31298;&#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128.30000000000001</v>
          </cell>
          <cell r="BX51">
            <v>129.4</v>
          </cell>
          <cell r="CF51">
            <v>110.9</v>
          </cell>
          <cell r="CN51">
            <v>92.8</v>
          </cell>
          <cell r="CV51">
            <v>80.099999999999994</v>
          </cell>
        </row>
        <row r="53">
          <cell r="BP53">
            <v>79.599999999999994</v>
          </cell>
          <cell r="BX53">
            <v>79.900000000000006</v>
          </cell>
          <cell r="CF53">
            <v>80.8</v>
          </cell>
          <cell r="CN53">
            <v>80.400000000000006</v>
          </cell>
          <cell r="CV53">
            <v>80.7</v>
          </cell>
        </row>
        <row r="55">
          <cell r="AN55" t="str">
            <v>類似団体内平均値</v>
          </cell>
          <cell r="BP55">
            <v>52.7</v>
          </cell>
          <cell r="BX55">
            <v>49.7</v>
          </cell>
          <cell r="CF55">
            <v>37.299999999999997</v>
          </cell>
          <cell r="CN55">
            <v>25.1</v>
          </cell>
          <cell r="CV55">
            <v>17.600000000000001</v>
          </cell>
        </row>
        <row r="57">
          <cell r="BP57">
            <v>59.9</v>
          </cell>
          <cell r="BX57">
            <v>60.2</v>
          </cell>
          <cell r="CF57">
            <v>62</v>
          </cell>
          <cell r="CN57">
            <v>63.2</v>
          </cell>
          <cell r="CV57">
            <v>65.2</v>
          </cell>
        </row>
        <row r="72">
          <cell r="BP72" t="str">
            <v>H30</v>
          </cell>
          <cell r="BX72" t="str">
            <v>R01</v>
          </cell>
          <cell r="CF72" t="str">
            <v>R02</v>
          </cell>
          <cell r="CN72" t="str">
            <v>R03</v>
          </cell>
          <cell r="CV72" t="str">
            <v>R04</v>
          </cell>
        </row>
        <row r="73">
          <cell r="AN73" t="str">
            <v>当該団体値</v>
          </cell>
          <cell r="BP73">
            <v>128.30000000000001</v>
          </cell>
          <cell r="BX73">
            <v>129.4</v>
          </cell>
          <cell r="CF73">
            <v>110.9</v>
          </cell>
          <cell r="CN73">
            <v>92.8</v>
          </cell>
          <cell r="CV73">
            <v>80.099999999999994</v>
          </cell>
        </row>
        <row r="75">
          <cell r="BP75">
            <v>10.1</v>
          </cell>
          <cell r="BX75">
            <v>10.4</v>
          </cell>
          <cell r="CF75">
            <v>10.4</v>
          </cell>
          <cell r="CN75">
            <v>9.6999999999999993</v>
          </cell>
          <cell r="CV75">
            <v>9.9</v>
          </cell>
        </row>
        <row r="77">
          <cell r="AN77" t="str">
            <v>類似団体内平均値</v>
          </cell>
          <cell r="BP77">
            <v>52.7</v>
          </cell>
          <cell r="BX77">
            <v>49.7</v>
          </cell>
          <cell r="CF77">
            <v>37.299999999999997</v>
          </cell>
          <cell r="CN77">
            <v>25.1</v>
          </cell>
          <cell r="CV77">
            <v>17.600000000000001</v>
          </cell>
        </row>
        <row r="79">
          <cell r="BP79">
            <v>9.5</v>
          </cell>
          <cell r="BX79">
            <v>9.1999999999999993</v>
          </cell>
          <cell r="CF79">
            <v>8.6</v>
          </cell>
          <cell r="CN79">
            <v>8.3000000000000007</v>
          </cell>
          <cell r="CV79">
            <v>8.4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92</v>
      </c>
      <c r="AZ4" s="412"/>
      <c r="BA4" s="412"/>
      <c r="BB4" s="412"/>
      <c r="BC4" s="412"/>
      <c r="BD4" s="412"/>
      <c r="BE4" s="412"/>
      <c r="BF4" s="412"/>
      <c r="BG4" s="412"/>
      <c r="BH4" s="412"/>
      <c r="BI4" s="412"/>
      <c r="BJ4" s="412"/>
      <c r="BK4" s="412"/>
      <c r="BL4" s="412"/>
      <c r="BM4" s="413"/>
      <c r="BN4" s="414">
        <v>23783289</v>
      </c>
      <c r="BO4" s="415"/>
      <c r="BP4" s="415"/>
      <c r="BQ4" s="415"/>
      <c r="BR4" s="415"/>
      <c r="BS4" s="415"/>
      <c r="BT4" s="415"/>
      <c r="BU4" s="416"/>
      <c r="BV4" s="414">
        <v>23378898</v>
      </c>
      <c r="BW4" s="415"/>
      <c r="BX4" s="415"/>
      <c r="BY4" s="415"/>
      <c r="BZ4" s="415"/>
      <c r="CA4" s="415"/>
      <c r="CB4" s="415"/>
      <c r="CC4" s="416"/>
      <c r="CD4" s="585" t="s">
        <v>93</v>
      </c>
      <c r="CE4" s="586"/>
      <c r="CF4" s="586"/>
      <c r="CG4" s="586"/>
      <c r="CH4" s="586"/>
      <c r="CI4" s="586"/>
      <c r="CJ4" s="586"/>
      <c r="CK4" s="586"/>
      <c r="CL4" s="586"/>
      <c r="CM4" s="586"/>
      <c r="CN4" s="586"/>
      <c r="CO4" s="586"/>
      <c r="CP4" s="586"/>
      <c r="CQ4" s="586"/>
      <c r="CR4" s="586"/>
      <c r="CS4" s="587"/>
      <c r="CT4" s="588">
        <v>4.5</v>
      </c>
      <c r="CU4" s="589"/>
      <c r="CV4" s="589"/>
      <c r="CW4" s="589"/>
      <c r="CX4" s="589"/>
      <c r="CY4" s="589"/>
      <c r="CZ4" s="589"/>
      <c r="DA4" s="590"/>
      <c r="DB4" s="588">
        <v>5.4</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94</v>
      </c>
      <c r="AN5" s="393"/>
      <c r="AO5" s="393"/>
      <c r="AP5" s="393"/>
      <c r="AQ5" s="393"/>
      <c r="AR5" s="393"/>
      <c r="AS5" s="393"/>
      <c r="AT5" s="394"/>
      <c r="AU5" s="466" t="s">
        <v>95</v>
      </c>
      <c r="AV5" s="467"/>
      <c r="AW5" s="467"/>
      <c r="AX5" s="467"/>
      <c r="AY5" s="399" t="s">
        <v>96</v>
      </c>
      <c r="AZ5" s="400"/>
      <c r="BA5" s="400"/>
      <c r="BB5" s="400"/>
      <c r="BC5" s="400"/>
      <c r="BD5" s="400"/>
      <c r="BE5" s="400"/>
      <c r="BF5" s="400"/>
      <c r="BG5" s="400"/>
      <c r="BH5" s="400"/>
      <c r="BI5" s="400"/>
      <c r="BJ5" s="400"/>
      <c r="BK5" s="400"/>
      <c r="BL5" s="400"/>
      <c r="BM5" s="401"/>
      <c r="BN5" s="419">
        <v>23155223</v>
      </c>
      <c r="BO5" s="420"/>
      <c r="BP5" s="420"/>
      <c r="BQ5" s="420"/>
      <c r="BR5" s="420"/>
      <c r="BS5" s="420"/>
      <c r="BT5" s="420"/>
      <c r="BU5" s="421"/>
      <c r="BV5" s="419">
        <v>22606676</v>
      </c>
      <c r="BW5" s="420"/>
      <c r="BX5" s="420"/>
      <c r="BY5" s="420"/>
      <c r="BZ5" s="420"/>
      <c r="CA5" s="420"/>
      <c r="CB5" s="420"/>
      <c r="CC5" s="421"/>
      <c r="CD5" s="428" t="s">
        <v>97</v>
      </c>
      <c r="CE5" s="373"/>
      <c r="CF5" s="373"/>
      <c r="CG5" s="373"/>
      <c r="CH5" s="373"/>
      <c r="CI5" s="373"/>
      <c r="CJ5" s="373"/>
      <c r="CK5" s="373"/>
      <c r="CL5" s="373"/>
      <c r="CM5" s="373"/>
      <c r="CN5" s="373"/>
      <c r="CO5" s="373"/>
      <c r="CP5" s="373"/>
      <c r="CQ5" s="373"/>
      <c r="CR5" s="373"/>
      <c r="CS5" s="429"/>
      <c r="CT5" s="389">
        <v>91.4</v>
      </c>
      <c r="CU5" s="390"/>
      <c r="CV5" s="390"/>
      <c r="CW5" s="390"/>
      <c r="CX5" s="390"/>
      <c r="CY5" s="390"/>
      <c r="CZ5" s="390"/>
      <c r="DA5" s="391"/>
      <c r="DB5" s="389">
        <v>91</v>
      </c>
      <c r="DC5" s="390"/>
      <c r="DD5" s="390"/>
      <c r="DE5" s="390"/>
      <c r="DF5" s="390"/>
      <c r="DG5" s="390"/>
      <c r="DH5" s="390"/>
      <c r="DI5" s="391"/>
    </row>
    <row r="6" spans="1:119" ht="18.75" customHeight="1" x14ac:dyDescent="0.15">
      <c r="A6" s="181"/>
      <c r="B6" s="565" t="s">
        <v>98</v>
      </c>
      <c r="C6" s="443"/>
      <c r="D6" s="443"/>
      <c r="E6" s="566"/>
      <c r="F6" s="566"/>
      <c r="G6" s="566"/>
      <c r="H6" s="566"/>
      <c r="I6" s="566"/>
      <c r="J6" s="566"/>
      <c r="K6" s="566"/>
      <c r="L6" s="566" t="s">
        <v>99</v>
      </c>
      <c r="M6" s="566"/>
      <c r="N6" s="566"/>
      <c r="O6" s="566"/>
      <c r="P6" s="566"/>
      <c r="Q6" s="566"/>
      <c r="R6" s="441"/>
      <c r="S6" s="441"/>
      <c r="T6" s="441"/>
      <c r="U6" s="441"/>
      <c r="V6" s="572"/>
      <c r="W6" s="500" t="s">
        <v>100</v>
      </c>
      <c r="X6" s="442"/>
      <c r="Y6" s="442"/>
      <c r="Z6" s="442"/>
      <c r="AA6" s="442"/>
      <c r="AB6" s="443"/>
      <c r="AC6" s="577" t="s">
        <v>101</v>
      </c>
      <c r="AD6" s="578"/>
      <c r="AE6" s="578"/>
      <c r="AF6" s="578"/>
      <c r="AG6" s="578"/>
      <c r="AH6" s="578"/>
      <c r="AI6" s="578"/>
      <c r="AJ6" s="578"/>
      <c r="AK6" s="578"/>
      <c r="AL6" s="579"/>
      <c r="AM6" s="478" t="s">
        <v>102</v>
      </c>
      <c r="AN6" s="393"/>
      <c r="AO6" s="393"/>
      <c r="AP6" s="393"/>
      <c r="AQ6" s="393"/>
      <c r="AR6" s="393"/>
      <c r="AS6" s="393"/>
      <c r="AT6" s="394"/>
      <c r="AU6" s="466" t="s">
        <v>103</v>
      </c>
      <c r="AV6" s="467"/>
      <c r="AW6" s="467"/>
      <c r="AX6" s="467"/>
      <c r="AY6" s="399" t="s">
        <v>104</v>
      </c>
      <c r="AZ6" s="400"/>
      <c r="BA6" s="400"/>
      <c r="BB6" s="400"/>
      <c r="BC6" s="400"/>
      <c r="BD6" s="400"/>
      <c r="BE6" s="400"/>
      <c r="BF6" s="400"/>
      <c r="BG6" s="400"/>
      <c r="BH6" s="400"/>
      <c r="BI6" s="400"/>
      <c r="BJ6" s="400"/>
      <c r="BK6" s="400"/>
      <c r="BL6" s="400"/>
      <c r="BM6" s="401"/>
      <c r="BN6" s="419">
        <v>628066</v>
      </c>
      <c r="BO6" s="420"/>
      <c r="BP6" s="420"/>
      <c r="BQ6" s="420"/>
      <c r="BR6" s="420"/>
      <c r="BS6" s="420"/>
      <c r="BT6" s="420"/>
      <c r="BU6" s="421"/>
      <c r="BV6" s="419">
        <v>772222</v>
      </c>
      <c r="BW6" s="420"/>
      <c r="BX6" s="420"/>
      <c r="BY6" s="420"/>
      <c r="BZ6" s="420"/>
      <c r="CA6" s="420"/>
      <c r="CB6" s="420"/>
      <c r="CC6" s="421"/>
      <c r="CD6" s="428" t="s">
        <v>105</v>
      </c>
      <c r="CE6" s="373"/>
      <c r="CF6" s="373"/>
      <c r="CG6" s="373"/>
      <c r="CH6" s="373"/>
      <c r="CI6" s="373"/>
      <c r="CJ6" s="373"/>
      <c r="CK6" s="373"/>
      <c r="CL6" s="373"/>
      <c r="CM6" s="373"/>
      <c r="CN6" s="373"/>
      <c r="CO6" s="373"/>
      <c r="CP6" s="373"/>
      <c r="CQ6" s="373"/>
      <c r="CR6" s="373"/>
      <c r="CS6" s="429"/>
      <c r="CT6" s="562">
        <v>93.5</v>
      </c>
      <c r="CU6" s="563"/>
      <c r="CV6" s="563"/>
      <c r="CW6" s="563"/>
      <c r="CX6" s="563"/>
      <c r="CY6" s="563"/>
      <c r="CZ6" s="563"/>
      <c r="DA6" s="564"/>
      <c r="DB6" s="562">
        <v>96.4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106</v>
      </c>
      <c r="AN7" s="393"/>
      <c r="AO7" s="393"/>
      <c r="AP7" s="393"/>
      <c r="AQ7" s="393"/>
      <c r="AR7" s="393"/>
      <c r="AS7" s="393"/>
      <c r="AT7" s="394"/>
      <c r="AU7" s="466" t="s">
        <v>107</v>
      </c>
      <c r="AV7" s="467"/>
      <c r="AW7" s="467"/>
      <c r="AX7" s="467"/>
      <c r="AY7" s="399" t="s">
        <v>108</v>
      </c>
      <c r="AZ7" s="400"/>
      <c r="BA7" s="400"/>
      <c r="BB7" s="400"/>
      <c r="BC7" s="400"/>
      <c r="BD7" s="400"/>
      <c r="BE7" s="400"/>
      <c r="BF7" s="400"/>
      <c r="BG7" s="400"/>
      <c r="BH7" s="400"/>
      <c r="BI7" s="400"/>
      <c r="BJ7" s="400"/>
      <c r="BK7" s="400"/>
      <c r="BL7" s="400"/>
      <c r="BM7" s="401"/>
      <c r="BN7" s="419">
        <v>34766</v>
      </c>
      <c r="BO7" s="420"/>
      <c r="BP7" s="420"/>
      <c r="BQ7" s="420"/>
      <c r="BR7" s="420"/>
      <c r="BS7" s="420"/>
      <c r="BT7" s="420"/>
      <c r="BU7" s="421"/>
      <c r="BV7" s="419">
        <v>40641</v>
      </c>
      <c r="BW7" s="420"/>
      <c r="BX7" s="420"/>
      <c r="BY7" s="420"/>
      <c r="BZ7" s="420"/>
      <c r="CA7" s="420"/>
      <c r="CB7" s="420"/>
      <c r="CC7" s="421"/>
      <c r="CD7" s="428" t="s">
        <v>109</v>
      </c>
      <c r="CE7" s="373"/>
      <c r="CF7" s="373"/>
      <c r="CG7" s="373"/>
      <c r="CH7" s="373"/>
      <c r="CI7" s="373"/>
      <c r="CJ7" s="373"/>
      <c r="CK7" s="373"/>
      <c r="CL7" s="373"/>
      <c r="CM7" s="373"/>
      <c r="CN7" s="373"/>
      <c r="CO7" s="373"/>
      <c r="CP7" s="373"/>
      <c r="CQ7" s="373"/>
      <c r="CR7" s="373"/>
      <c r="CS7" s="429"/>
      <c r="CT7" s="419">
        <v>13228596</v>
      </c>
      <c r="CU7" s="420"/>
      <c r="CV7" s="420"/>
      <c r="CW7" s="420"/>
      <c r="CX7" s="420"/>
      <c r="CY7" s="420"/>
      <c r="CZ7" s="420"/>
      <c r="DA7" s="421"/>
      <c r="DB7" s="419">
        <v>13521055</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110</v>
      </c>
      <c r="AN8" s="393"/>
      <c r="AO8" s="393"/>
      <c r="AP8" s="393"/>
      <c r="AQ8" s="393"/>
      <c r="AR8" s="393"/>
      <c r="AS8" s="393"/>
      <c r="AT8" s="394"/>
      <c r="AU8" s="466" t="s">
        <v>111</v>
      </c>
      <c r="AV8" s="467"/>
      <c r="AW8" s="467"/>
      <c r="AX8" s="467"/>
      <c r="AY8" s="399" t="s">
        <v>112</v>
      </c>
      <c r="AZ8" s="400"/>
      <c r="BA8" s="400"/>
      <c r="BB8" s="400"/>
      <c r="BC8" s="400"/>
      <c r="BD8" s="400"/>
      <c r="BE8" s="400"/>
      <c r="BF8" s="400"/>
      <c r="BG8" s="400"/>
      <c r="BH8" s="400"/>
      <c r="BI8" s="400"/>
      <c r="BJ8" s="400"/>
      <c r="BK8" s="400"/>
      <c r="BL8" s="400"/>
      <c r="BM8" s="401"/>
      <c r="BN8" s="419">
        <v>593300</v>
      </c>
      <c r="BO8" s="420"/>
      <c r="BP8" s="420"/>
      <c r="BQ8" s="420"/>
      <c r="BR8" s="420"/>
      <c r="BS8" s="420"/>
      <c r="BT8" s="420"/>
      <c r="BU8" s="421"/>
      <c r="BV8" s="419">
        <v>731581</v>
      </c>
      <c r="BW8" s="420"/>
      <c r="BX8" s="420"/>
      <c r="BY8" s="420"/>
      <c r="BZ8" s="420"/>
      <c r="CA8" s="420"/>
      <c r="CB8" s="420"/>
      <c r="CC8" s="421"/>
      <c r="CD8" s="428" t="s">
        <v>113</v>
      </c>
      <c r="CE8" s="373"/>
      <c r="CF8" s="373"/>
      <c r="CG8" s="373"/>
      <c r="CH8" s="373"/>
      <c r="CI8" s="373"/>
      <c r="CJ8" s="373"/>
      <c r="CK8" s="373"/>
      <c r="CL8" s="373"/>
      <c r="CM8" s="373"/>
      <c r="CN8" s="373"/>
      <c r="CO8" s="373"/>
      <c r="CP8" s="373"/>
      <c r="CQ8" s="373"/>
      <c r="CR8" s="373"/>
      <c r="CS8" s="429"/>
      <c r="CT8" s="522">
        <v>0.66</v>
      </c>
      <c r="CU8" s="523"/>
      <c r="CV8" s="523"/>
      <c r="CW8" s="523"/>
      <c r="CX8" s="523"/>
      <c r="CY8" s="523"/>
      <c r="CZ8" s="523"/>
      <c r="DA8" s="524"/>
      <c r="DB8" s="522">
        <v>0.68</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2"/>
      <c r="L9" s="553" t="s">
        <v>115</v>
      </c>
      <c r="M9" s="554"/>
      <c r="N9" s="554"/>
      <c r="O9" s="554"/>
      <c r="P9" s="554"/>
      <c r="Q9" s="555"/>
      <c r="R9" s="556">
        <v>45892</v>
      </c>
      <c r="S9" s="557"/>
      <c r="T9" s="557"/>
      <c r="U9" s="557"/>
      <c r="V9" s="558"/>
      <c r="W9" s="488" t="s">
        <v>116</v>
      </c>
      <c r="X9" s="489"/>
      <c r="Y9" s="489"/>
      <c r="Z9" s="489"/>
      <c r="AA9" s="489"/>
      <c r="AB9" s="489"/>
      <c r="AC9" s="489"/>
      <c r="AD9" s="489"/>
      <c r="AE9" s="489"/>
      <c r="AF9" s="489"/>
      <c r="AG9" s="489"/>
      <c r="AH9" s="489"/>
      <c r="AI9" s="489"/>
      <c r="AJ9" s="489"/>
      <c r="AK9" s="489"/>
      <c r="AL9" s="559"/>
      <c r="AM9" s="478" t="s">
        <v>117</v>
      </c>
      <c r="AN9" s="393"/>
      <c r="AO9" s="393"/>
      <c r="AP9" s="393"/>
      <c r="AQ9" s="393"/>
      <c r="AR9" s="393"/>
      <c r="AS9" s="393"/>
      <c r="AT9" s="394"/>
      <c r="AU9" s="466" t="s">
        <v>118</v>
      </c>
      <c r="AV9" s="467"/>
      <c r="AW9" s="467"/>
      <c r="AX9" s="467"/>
      <c r="AY9" s="399" t="s">
        <v>119</v>
      </c>
      <c r="AZ9" s="400"/>
      <c r="BA9" s="400"/>
      <c r="BB9" s="400"/>
      <c r="BC9" s="400"/>
      <c r="BD9" s="400"/>
      <c r="BE9" s="400"/>
      <c r="BF9" s="400"/>
      <c r="BG9" s="400"/>
      <c r="BH9" s="400"/>
      <c r="BI9" s="400"/>
      <c r="BJ9" s="400"/>
      <c r="BK9" s="400"/>
      <c r="BL9" s="400"/>
      <c r="BM9" s="401"/>
      <c r="BN9" s="419">
        <v>-138281</v>
      </c>
      <c r="BO9" s="420"/>
      <c r="BP9" s="420"/>
      <c r="BQ9" s="420"/>
      <c r="BR9" s="420"/>
      <c r="BS9" s="420"/>
      <c r="BT9" s="420"/>
      <c r="BU9" s="421"/>
      <c r="BV9" s="419">
        <v>462494</v>
      </c>
      <c r="BW9" s="420"/>
      <c r="BX9" s="420"/>
      <c r="BY9" s="420"/>
      <c r="BZ9" s="420"/>
      <c r="CA9" s="420"/>
      <c r="CB9" s="420"/>
      <c r="CC9" s="421"/>
      <c r="CD9" s="428" t="s">
        <v>120</v>
      </c>
      <c r="CE9" s="373"/>
      <c r="CF9" s="373"/>
      <c r="CG9" s="373"/>
      <c r="CH9" s="373"/>
      <c r="CI9" s="373"/>
      <c r="CJ9" s="373"/>
      <c r="CK9" s="373"/>
      <c r="CL9" s="373"/>
      <c r="CM9" s="373"/>
      <c r="CN9" s="373"/>
      <c r="CO9" s="373"/>
      <c r="CP9" s="373"/>
      <c r="CQ9" s="373"/>
      <c r="CR9" s="373"/>
      <c r="CS9" s="429"/>
      <c r="CT9" s="389">
        <v>17.7</v>
      </c>
      <c r="CU9" s="390"/>
      <c r="CV9" s="390"/>
      <c r="CW9" s="390"/>
      <c r="CX9" s="390"/>
      <c r="CY9" s="390"/>
      <c r="CZ9" s="390"/>
      <c r="DA9" s="391"/>
      <c r="DB9" s="389">
        <v>15.8</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121</v>
      </c>
      <c r="M10" s="393"/>
      <c r="N10" s="393"/>
      <c r="O10" s="393"/>
      <c r="P10" s="393"/>
      <c r="Q10" s="394"/>
      <c r="R10" s="395">
        <v>48567</v>
      </c>
      <c r="S10" s="396"/>
      <c r="T10" s="396"/>
      <c r="U10" s="396"/>
      <c r="V10" s="398"/>
      <c r="W10" s="560"/>
      <c r="X10" s="370"/>
      <c r="Y10" s="370"/>
      <c r="Z10" s="370"/>
      <c r="AA10" s="370"/>
      <c r="AB10" s="370"/>
      <c r="AC10" s="370"/>
      <c r="AD10" s="370"/>
      <c r="AE10" s="370"/>
      <c r="AF10" s="370"/>
      <c r="AG10" s="370"/>
      <c r="AH10" s="370"/>
      <c r="AI10" s="370"/>
      <c r="AJ10" s="370"/>
      <c r="AK10" s="370"/>
      <c r="AL10" s="561"/>
      <c r="AM10" s="478" t="s">
        <v>122</v>
      </c>
      <c r="AN10" s="393"/>
      <c r="AO10" s="393"/>
      <c r="AP10" s="393"/>
      <c r="AQ10" s="393"/>
      <c r="AR10" s="393"/>
      <c r="AS10" s="393"/>
      <c r="AT10" s="394"/>
      <c r="AU10" s="466" t="s">
        <v>123</v>
      </c>
      <c r="AV10" s="467"/>
      <c r="AW10" s="467"/>
      <c r="AX10" s="467"/>
      <c r="AY10" s="399" t="s">
        <v>124</v>
      </c>
      <c r="AZ10" s="400"/>
      <c r="BA10" s="400"/>
      <c r="BB10" s="400"/>
      <c r="BC10" s="400"/>
      <c r="BD10" s="400"/>
      <c r="BE10" s="400"/>
      <c r="BF10" s="400"/>
      <c r="BG10" s="400"/>
      <c r="BH10" s="400"/>
      <c r="BI10" s="400"/>
      <c r="BJ10" s="400"/>
      <c r="BK10" s="400"/>
      <c r="BL10" s="400"/>
      <c r="BM10" s="401"/>
      <c r="BN10" s="419">
        <v>351515</v>
      </c>
      <c r="BO10" s="420"/>
      <c r="BP10" s="420"/>
      <c r="BQ10" s="420"/>
      <c r="BR10" s="420"/>
      <c r="BS10" s="420"/>
      <c r="BT10" s="420"/>
      <c r="BU10" s="421"/>
      <c r="BV10" s="419">
        <v>268577</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126</v>
      </c>
      <c r="M11" s="375"/>
      <c r="N11" s="375"/>
      <c r="O11" s="375"/>
      <c r="P11" s="375"/>
      <c r="Q11" s="376"/>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8" t="s">
        <v>128</v>
      </c>
      <c r="AN11" s="393"/>
      <c r="AO11" s="393"/>
      <c r="AP11" s="393"/>
      <c r="AQ11" s="393"/>
      <c r="AR11" s="393"/>
      <c r="AS11" s="393"/>
      <c r="AT11" s="394"/>
      <c r="AU11" s="466" t="s">
        <v>103</v>
      </c>
      <c r="AV11" s="467"/>
      <c r="AW11" s="467"/>
      <c r="AX11" s="467"/>
      <c r="AY11" s="399" t="s">
        <v>129</v>
      </c>
      <c r="AZ11" s="400"/>
      <c r="BA11" s="400"/>
      <c r="BB11" s="400"/>
      <c r="BC11" s="400"/>
      <c r="BD11" s="400"/>
      <c r="BE11" s="400"/>
      <c r="BF11" s="400"/>
      <c r="BG11" s="400"/>
      <c r="BH11" s="400"/>
      <c r="BI11" s="400"/>
      <c r="BJ11" s="400"/>
      <c r="BK11" s="400"/>
      <c r="BL11" s="400"/>
      <c r="BM11" s="401"/>
      <c r="BN11" s="419">
        <v>353000</v>
      </c>
      <c r="BO11" s="420"/>
      <c r="BP11" s="420"/>
      <c r="BQ11" s="420"/>
      <c r="BR11" s="420"/>
      <c r="BS11" s="420"/>
      <c r="BT11" s="420"/>
      <c r="BU11" s="421"/>
      <c r="BV11" s="419">
        <v>0</v>
      </c>
      <c r="BW11" s="420"/>
      <c r="BX11" s="420"/>
      <c r="BY11" s="420"/>
      <c r="BZ11" s="420"/>
      <c r="CA11" s="420"/>
      <c r="CB11" s="420"/>
      <c r="CC11" s="421"/>
      <c r="CD11" s="428" t="s">
        <v>130</v>
      </c>
      <c r="CE11" s="373"/>
      <c r="CF11" s="373"/>
      <c r="CG11" s="373"/>
      <c r="CH11" s="373"/>
      <c r="CI11" s="373"/>
      <c r="CJ11" s="373"/>
      <c r="CK11" s="373"/>
      <c r="CL11" s="373"/>
      <c r="CM11" s="373"/>
      <c r="CN11" s="373"/>
      <c r="CO11" s="373"/>
      <c r="CP11" s="373"/>
      <c r="CQ11" s="373"/>
      <c r="CR11" s="373"/>
      <c r="CS11" s="429"/>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45440</v>
      </c>
      <c r="S12" s="538"/>
      <c r="T12" s="538"/>
      <c r="U12" s="538"/>
      <c r="V12" s="539"/>
      <c r="W12" s="540" t="s">
        <v>1</v>
      </c>
      <c r="X12" s="467"/>
      <c r="Y12" s="467"/>
      <c r="Z12" s="467"/>
      <c r="AA12" s="467"/>
      <c r="AB12" s="541"/>
      <c r="AC12" s="542" t="s">
        <v>135</v>
      </c>
      <c r="AD12" s="543"/>
      <c r="AE12" s="543"/>
      <c r="AF12" s="543"/>
      <c r="AG12" s="544"/>
      <c r="AH12" s="542" t="s">
        <v>136</v>
      </c>
      <c r="AI12" s="543"/>
      <c r="AJ12" s="543"/>
      <c r="AK12" s="543"/>
      <c r="AL12" s="545"/>
      <c r="AM12" s="478" t="s">
        <v>137</v>
      </c>
      <c r="AN12" s="393"/>
      <c r="AO12" s="393"/>
      <c r="AP12" s="393"/>
      <c r="AQ12" s="393"/>
      <c r="AR12" s="393"/>
      <c r="AS12" s="393"/>
      <c r="AT12" s="394"/>
      <c r="AU12" s="466" t="s">
        <v>107</v>
      </c>
      <c r="AV12" s="467"/>
      <c r="AW12" s="467"/>
      <c r="AX12" s="467"/>
      <c r="AY12" s="399" t="s">
        <v>138</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139</v>
      </c>
      <c r="CE12" s="373"/>
      <c r="CF12" s="373"/>
      <c r="CG12" s="373"/>
      <c r="CH12" s="373"/>
      <c r="CI12" s="373"/>
      <c r="CJ12" s="373"/>
      <c r="CK12" s="373"/>
      <c r="CL12" s="373"/>
      <c r="CM12" s="373"/>
      <c r="CN12" s="373"/>
      <c r="CO12" s="373"/>
      <c r="CP12" s="373"/>
      <c r="CQ12" s="373"/>
      <c r="CR12" s="373"/>
      <c r="CS12" s="429"/>
      <c r="CT12" s="522" t="s">
        <v>140</v>
      </c>
      <c r="CU12" s="523"/>
      <c r="CV12" s="523"/>
      <c r="CW12" s="523"/>
      <c r="CX12" s="523"/>
      <c r="CY12" s="523"/>
      <c r="CZ12" s="523"/>
      <c r="DA12" s="524"/>
      <c r="DB12" s="522" t="s">
        <v>140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141</v>
      </c>
      <c r="N13" s="510"/>
      <c r="O13" s="510"/>
      <c r="P13" s="510"/>
      <c r="Q13" s="511"/>
      <c r="R13" s="512">
        <v>44988</v>
      </c>
      <c r="S13" s="513"/>
      <c r="T13" s="513"/>
      <c r="U13" s="513"/>
      <c r="V13" s="514"/>
      <c r="W13" s="500" t="s">
        <v>142</v>
      </c>
      <c r="X13" s="442"/>
      <c r="Y13" s="442"/>
      <c r="Z13" s="442"/>
      <c r="AA13" s="442"/>
      <c r="AB13" s="443"/>
      <c r="AC13" s="395">
        <v>453</v>
      </c>
      <c r="AD13" s="396"/>
      <c r="AE13" s="396"/>
      <c r="AF13" s="396"/>
      <c r="AG13" s="397"/>
      <c r="AH13" s="395">
        <v>483</v>
      </c>
      <c r="AI13" s="396"/>
      <c r="AJ13" s="396"/>
      <c r="AK13" s="396"/>
      <c r="AL13" s="398"/>
      <c r="AM13" s="478" t="s">
        <v>143</v>
      </c>
      <c r="AN13" s="393"/>
      <c r="AO13" s="393"/>
      <c r="AP13" s="393"/>
      <c r="AQ13" s="393"/>
      <c r="AR13" s="393"/>
      <c r="AS13" s="393"/>
      <c r="AT13" s="394"/>
      <c r="AU13" s="466" t="s">
        <v>144</v>
      </c>
      <c r="AV13" s="467"/>
      <c r="AW13" s="467"/>
      <c r="AX13" s="467"/>
      <c r="AY13" s="399" t="s">
        <v>145</v>
      </c>
      <c r="AZ13" s="400"/>
      <c r="BA13" s="400"/>
      <c r="BB13" s="400"/>
      <c r="BC13" s="400"/>
      <c r="BD13" s="400"/>
      <c r="BE13" s="400"/>
      <c r="BF13" s="400"/>
      <c r="BG13" s="400"/>
      <c r="BH13" s="400"/>
      <c r="BI13" s="400"/>
      <c r="BJ13" s="400"/>
      <c r="BK13" s="400"/>
      <c r="BL13" s="400"/>
      <c r="BM13" s="401"/>
      <c r="BN13" s="419">
        <v>566234</v>
      </c>
      <c r="BO13" s="420"/>
      <c r="BP13" s="420"/>
      <c r="BQ13" s="420"/>
      <c r="BR13" s="420"/>
      <c r="BS13" s="420"/>
      <c r="BT13" s="420"/>
      <c r="BU13" s="421"/>
      <c r="BV13" s="419">
        <v>731071</v>
      </c>
      <c r="BW13" s="420"/>
      <c r="BX13" s="420"/>
      <c r="BY13" s="420"/>
      <c r="BZ13" s="420"/>
      <c r="CA13" s="420"/>
      <c r="CB13" s="420"/>
      <c r="CC13" s="421"/>
      <c r="CD13" s="428" t="s">
        <v>146</v>
      </c>
      <c r="CE13" s="373"/>
      <c r="CF13" s="373"/>
      <c r="CG13" s="373"/>
      <c r="CH13" s="373"/>
      <c r="CI13" s="373"/>
      <c r="CJ13" s="373"/>
      <c r="CK13" s="373"/>
      <c r="CL13" s="373"/>
      <c r="CM13" s="373"/>
      <c r="CN13" s="373"/>
      <c r="CO13" s="373"/>
      <c r="CP13" s="373"/>
      <c r="CQ13" s="373"/>
      <c r="CR13" s="373"/>
      <c r="CS13" s="429"/>
      <c r="CT13" s="389">
        <v>9.9</v>
      </c>
      <c r="CU13" s="390"/>
      <c r="CV13" s="390"/>
      <c r="CW13" s="390"/>
      <c r="CX13" s="390"/>
      <c r="CY13" s="390"/>
      <c r="CZ13" s="390"/>
      <c r="DA13" s="391"/>
      <c r="DB13" s="389">
        <v>9.6999999999999993</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147</v>
      </c>
      <c r="M14" s="546"/>
      <c r="N14" s="546"/>
      <c r="O14" s="546"/>
      <c r="P14" s="546"/>
      <c r="Q14" s="547"/>
      <c r="R14" s="512">
        <v>46039</v>
      </c>
      <c r="S14" s="513"/>
      <c r="T14" s="513"/>
      <c r="U14" s="513"/>
      <c r="V14" s="514"/>
      <c r="W14" s="515"/>
      <c r="X14" s="445"/>
      <c r="Y14" s="445"/>
      <c r="Z14" s="445"/>
      <c r="AA14" s="445"/>
      <c r="AB14" s="446"/>
      <c r="AC14" s="505">
        <v>2.2999999999999998</v>
      </c>
      <c r="AD14" s="506"/>
      <c r="AE14" s="506"/>
      <c r="AF14" s="506"/>
      <c r="AG14" s="507"/>
      <c r="AH14" s="505">
        <v>2.2999999999999998</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148</v>
      </c>
      <c r="CE14" s="426"/>
      <c r="CF14" s="426"/>
      <c r="CG14" s="426"/>
      <c r="CH14" s="426"/>
      <c r="CI14" s="426"/>
      <c r="CJ14" s="426"/>
      <c r="CK14" s="426"/>
      <c r="CL14" s="426"/>
      <c r="CM14" s="426"/>
      <c r="CN14" s="426"/>
      <c r="CO14" s="426"/>
      <c r="CP14" s="426"/>
      <c r="CQ14" s="426"/>
      <c r="CR14" s="426"/>
      <c r="CS14" s="427"/>
      <c r="CT14" s="516">
        <v>80.099999999999994</v>
      </c>
      <c r="CU14" s="517"/>
      <c r="CV14" s="517"/>
      <c r="CW14" s="517"/>
      <c r="CX14" s="517"/>
      <c r="CY14" s="517"/>
      <c r="CZ14" s="517"/>
      <c r="DA14" s="518"/>
      <c r="DB14" s="516">
        <v>92.8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141</v>
      </c>
      <c r="N15" s="510"/>
      <c r="O15" s="510"/>
      <c r="P15" s="510"/>
      <c r="Q15" s="511"/>
      <c r="R15" s="512">
        <v>45626</v>
      </c>
      <c r="S15" s="513"/>
      <c r="T15" s="513"/>
      <c r="U15" s="513"/>
      <c r="V15" s="514"/>
      <c r="W15" s="500" t="s">
        <v>149</v>
      </c>
      <c r="X15" s="442"/>
      <c r="Y15" s="442"/>
      <c r="Z15" s="442"/>
      <c r="AA15" s="442"/>
      <c r="AB15" s="443"/>
      <c r="AC15" s="395">
        <v>6408</v>
      </c>
      <c r="AD15" s="396"/>
      <c r="AE15" s="396"/>
      <c r="AF15" s="396"/>
      <c r="AG15" s="397"/>
      <c r="AH15" s="395">
        <v>7095</v>
      </c>
      <c r="AI15" s="396"/>
      <c r="AJ15" s="396"/>
      <c r="AK15" s="396"/>
      <c r="AL15" s="398"/>
      <c r="AM15" s="478"/>
      <c r="AN15" s="393"/>
      <c r="AO15" s="393"/>
      <c r="AP15" s="393"/>
      <c r="AQ15" s="393"/>
      <c r="AR15" s="393"/>
      <c r="AS15" s="393"/>
      <c r="AT15" s="394"/>
      <c r="AU15" s="466"/>
      <c r="AV15" s="467"/>
      <c r="AW15" s="467"/>
      <c r="AX15" s="467"/>
      <c r="AY15" s="411" t="s">
        <v>150</v>
      </c>
      <c r="AZ15" s="412"/>
      <c r="BA15" s="412"/>
      <c r="BB15" s="412"/>
      <c r="BC15" s="412"/>
      <c r="BD15" s="412"/>
      <c r="BE15" s="412"/>
      <c r="BF15" s="412"/>
      <c r="BG15" s="412"/>
      <c r="BH15" s="412"/>
      <c r="BI15" s="412"/>
      <c r="BJ15" s="412"/>
      <c r="BK15" s="412"/>
      <c r="BL15" s="412"/>
      <c r="BM15" s="413"/>
      <c r="BN15" s="414">
        <v>7083850</v>
      </c>
      <c r="BO15" s="415"/>
      <c r="BP15" s="415"/>
      <c r="BQ15" s="415"/>
      <c r="BR15" s="415"/>
      <c r="BS15" s="415"/>
      <c r="BT15" s="415"/>
      <c r="BU15" s="416"/>
      <c r="BV15" s="414">
        <v>6808598</v>
      </c>
      <c r="BW15" s="415"/>
      <c r="BX15" s="415"/>
      <c r="BY15" s="415"/>
      <c r="BZ15" s="415"/>
      <c r="CA15" s="415"/>
      <c r="CB15" s="415"/>
      <c r="CC15" s="416"/>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152</v>
      </c>
      <c r="M16" s="503"/>
      <c r="N16" s="503"/>
      <c r="O16" s="503"/>
      <c r="P16" s="503"/>
      <c r="Q16" s="504"/>
      <c r="R16" s="497" t="s">
        <v>153</v>
      </c>
      <c r="S16" s="498"/>
      <c r="T16" s="498"/>
      <c r="U16" s="498"/>
      <c r="V16" s="499"/>
      <c r="W16" s="515"/>
      <c r="X16" s="445"/>
      <c r="Y16" s="445"/>
      <c r="Z16" s="445"/>
      <c r="AA16" s="445"/>
      <c r="AB16" s="446"/>
      <c r="AC16" s="505">
        <v>32.299999999999997</v>
      </c>
      <c r="AD16" s="506"/>
      <c r="AE16" s="506"/>
      <c r="AF16" s="506"/>
      <c r="AG16" s="507"/>
      <c r="AH16" s="505">
        <v>33.799999999999997</v>
      </c>
      <c r="AI16" s="506"/>
      <c r="AJ16" s="506"/>
      <c r="AK16" s="506"/>
      <c r="AL16" s="508"/>
      <c r="AM16" s="478"/>
      <c r="AN16" s="393"/>
      <c r="AO16" s="393"/>
      <c r="AP16" s="393"/>
      <c r="AQ16" s="393"/>
      <c r="AR16" s="393"/>
      <c r="AS16" s="393"/>
      <c r="AT16" s="394"/>
      <c r="AU16" s="466"/>
      <c r="AV16" s="467"/>
      <c r="AW16" s="467"/>
      <c r="AX16" s="467"/>
      <c r="AY16" s="399" t="s">
        <v>154</v>
      </c>
      <c r="AZ16" s="400"/>
      <c r="BA16" s="400"/>
      <c r="BB16" s="400"/>
      <c r="BC16" s="400"/>
      <c r="BD16" s="400"/>
      <c r="BE16" s="400"/>
      <c r="BF16" s="400"/>
      <c r="BG16" s="400"/>
      <c r="BH16" s="400"/>
      <c r="BI16" s="400"/>
      <c r="BJ16" s="400"/>
      <c r="BK16" s="400"/>
      <c r="BL16" s="400"/>
      <c r="BM16" s="401"/>
      <c r="BN16" s="419">
        <v>10953280</v>
      </c>
      <c r="BO16" s="420"/>
      <c r="BP16" s="420"/>
      <c r="BQ16" s="420"/>
      <c r="BR16" s="420"/>
      <c r="BS16" s="420"/>
      <c r="BT16" s="420"/>
      <c r="BU16" s="421"/>
      <c r="BV16" s="419">
        <v>10570424</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155</v>
      </c>
      <c r="N17" s="495"/>
      <c r="O17" s="495"/>
      <c r="P17" s="495"/>
      <c r="Q17" s="496"/>
      <c r="R17" s="497" t="s">
        <v>156</v>
      </c>
      <c r="S17" s="498"/>
      <c r="T17" s="498"/>
      <c r="U17" s="498"/>
      <c r="V17" s="499"/>
      <c r="W17" s="500" t="s">
        <v>157</v>
      </c>
      <c r="X17" s="442"/>
      <c r="Y17" s="442"/>
      <c r="Z17" s="442"/>
      <c r="AA17" s="442"/>
      <c r="AB17" s="443"/>
      <c r="AC17" s="395">
        <v>12970</v>
      </c>
      <c r="AD17" s="396"/>
      <c r="AE17" s="396"/>
      <c r="AF17" s="396"/>
      <c r="AG17" s="397"/>
      <c r="AH17" s="395">
        <v>13436</v>
      </c>
      <c r="AI17" s="396"/>
      <c r="AJ17" s="396"/>
      <c r="AK17" s="396"/>
      <c r="AL17" s="398"/>
      <c r="AM17" s="478"/>
      <c r="AN17" s="393"/>
      <c r="AO17" s="393"/>
      <c r="AP17" s="393"/>
      <c r="AQ17" s="393"/>
      <c r="AR17" s="393"/>
      <c r="AS17" s="393"/>
      <c r="AT17" s="394"/>
      <c r="AU17" s="466"/>
      <c r="AV17" s="467"/>
      <c r="AW17" s="467"/>
      <c r="AX17" s="467"/>
      <c r="AY17" s="399" t="s">
        <v>158</v>
      </c>
      <c r="AZ17" s="400"/>
      <c r="BA17" s="400"/>
      <c r="BB17" s="400"/>
      <c r="BC17" s="400"/>
      <c r="BD17" s="400"/>
      <c r="BE17" s="400"/>
      <c r="BF17" s="400"/>
      <c r="BG17" s="400"/>
      <c r="BH17" s="400"/>
      <c r="BI17" s="400"/>
      <c r="BJ17" s="400"/>
      <c r="BK17" s="400"/>
      <c r="BL17" s="400"/>
      <c r="BM17" s="401"/>
      <c r="BN17" s="419">
        <v>9055214</v>
      </c>
      <c r="BO17" s="420"/>
      <c r="BP17" s="420"/>
      <c r="BQ17" s="420"/>
      <c r="BR17" s="420"/>
      <c r="BS17" s="420"/>
      <c r="BT17" s="420"/>
      <c r="BU17" s="421"/>
      <c r="BV17" s="419">
        <v>8695403</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159</v>
      </c>
      <c r="C18" s="472"/>
      <c r="D18" s="472"/>
      <c r="E18" s="473"/>
      <c r="F18" s="473"/>
      <c r="G18" s="473"/>
      <c r="H18" s="473"/>
      <c r="I18" s="473"/>
      <c r="J18" s="473"/>
      <c r="K18" s="473"/>
      <c r="L18" s="474">
        <v>126.85</v>
      </c>
      <c r="M18" s="474"/>
      <c r="N18" s="474"/>
      <c r="O18" s="474"/>
      <c r="P18" s="474"/>
      <c r="Q18" s="474"/>
      <c r="R18" s="475"/>
      <c r="S18" s="475"/>
      <c r="T18" s="475"/>
      <c r="U18" s="475"/>
      <c r="V18" s="476"/>
      <c r="W18" s="490"/>
      <c r="X18" s="491"/>
      <c r="Y18" s="491"/>
      <c r="Z18" s="491"/>
      <c r="AA18" s="491"/>
      <c r="AB18" s="501"/>
      <c r="AC18" s="383">
        <v>65.400000000000006</v>
      </c>
      <c r="AD18" s="384"/>
      <c r="AE18" s="384"/>
      <c r="AF18" s="384"/>
      <c r="AG18" s="477"/>
      <c r="AH18" s="383">
        <v>63.9</v>
      </c>
      <c r="AI18" s="384"/>
      <c r="AJ18" s="384"/>
      <c r="AK18" s="384"/>
      <c r="AL18" s="385"/>
      <c r="AM18" s="478"/>
      <c r="AN18" s="393"/>
      <c r="AO18" s="393"/>
      <c r="AP18" s="393"/>
      <c r="AQ18" s="393"/>
      <c r="AR18" s="393"/>
      <c r="AS18" s="393"/>
      <c r="AT18" s="394"/>
      <c r="AU18" s="466"/>
      <c r="AV18" s="467"/>
      <c r="AW18" s="467"/>
      <c r="AX18" s="467"/>
      <c r="AY18" s="399" t="s">
        <v>160</v>
      </c>
      <c r="AZ18" s="400"/>
      <c r="BA18" s="400"/>
      <c r="BB18" s="400"/>
      <c r="BC18" s="400"/>
      <c r="BD18" s="400"/>
      <c r="BE18" s="400"/>
      <c r="BF18" s="400"/>
      <c r="BG18" s="400"/>
      <c r="BH18" s="400"/>
      <c r="BI18" s="400"/>
      <c r="BJ18" s="400"/>
      <c r="BK18" s="400"/>
      <c r="BL18" s="400"/>
      <c r="BM18" s="401"/>
      <c r="BN18" s="419">
        <v>12362641</v>
      </c>
      <c r="BO18" s="420"/>
      <c r="BP18" s="420"/>
      <c r="BQ18" s="420"/>
      <c r="BR18" s="420"/>
      <c r="BS18" s="420"/>
      <c r="BT18" s="420"/>
      <c r="BU18" s="421"/>
      <c r="BV18" s="419">
        <v>12444668</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161</v>
      </c>
      <c r="C19" s="472"/>
      <c r="D19" s="472"/>
      <c r="E19" s="473"/>
      <c r="F19" s="473"/>
      <c r="G19" s="473"/>
      <c r="H19" s="473"/>
      <c r="I19" s="473"/>
      <c r="J19" s="473"/>
      <c r="K19" s="473"/>
      <c r="L19" s="479">
        <v>362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162</v>
      </c>
      <c r="AZ19" s="400"/>
      <c r="BA19" s="400"/>
      <c r="BB19" s="400"/>
      <c r="BC19" s="400"/>
      <c r="BD19" s="400"/>
      <c r="BE19" s="400"/>
      <c r="BF19" s="400"/>
      <c r="BG19" s="400"/>
      <c r="BH19" s="400"/>
      <c r="BI19" s="400"/>
      <c r="BJ19" s="400"/>
      <c r="BK19" s="400"/>
      <c r="BL19" s="400"/>
      <c r="BM19" s="401"/>
      <c r="BN19" s="419">
        <v>16275253</v>
      </c>
      <c r="BO19" s="420"/>
      <c r="BP19" s="420"/>
      <c r="BQ19" s="420"/>
      <c r="BR19" s="420"/>
      <c r="BS19" s="420"/>
      <c r="BT19" s="420"/>
      <c r="BU19" s="421"/>
      <c r="BV19" s="419">
        <v>15718620</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163</v>
      </c>
      <c r="C20" s="472"/>
      <c r="D20" s="472"/>
      <c r="E20" s="473"/>
      <c r="F20" s="473"/>
      <c r="G20" s="473"/>
      <c r="H20" s="473"/>
      <c r="I20" s="473"/>
      <c r="J20" s="473"/>
      <c r="K20" s="473"/>
      <c r="L20" s="479">
        <v>18911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164</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165</v>
      </c>
      <c r="C22" s="433"/>
      <c r="D22" s="434"/>
      <c r="E22" s="441" t="s">
        <v>1</v>
      </c>
      <c r="F22" s="442"/>
      <c r="G22" s="442"/>
      <c r="H22" s="442"/>
      <c r="I22" s="442"/>
      <c r="J22" s="442"/>
      <c r="K22" s="443"/>
      <c r="L22" s="441" t="s">
        <v>166</v>
      </c>
      <c r="M22" s="442"/>
      <c r="N22" s="442"/>
      <c r="O22" s="442"/>
      <c r="P22" s="443"/>
      <c r="Q22" s="447" t="s">
        <v>167</v>
      </c>
      <c r="R22" s="448"/>
      <c r="S22" s="448"/>
      <c r="T22" s="448"/>
      <c r="U22" s="448"/>
      <c r="V22" s="449"/>
      <c r="W22" s="453" t="s">
        <v>168</v>
      </c>
      <c r="X22" s="433"/>
      <c r="Y22" s="434"/>
      <c r="Z22" s="441" t="s">
        <v>1</v>
      </c>
      <c r="AA22" s="442"/>
      <c r="AB22" s="442"/>
      <c r="AC22" s="442"/>
      <c r="AD22" s="442"/>
      <c r="AE22" s="442"/>
      <c r="AF22" s="442"/>
      <c r="AG22" s="443"/>
      <c r="AH22" s="458" t="s">
        <v>169</v>
      </c>
      <c r="AI22" s="442"/>
      <c r="AJ22" s="442"/>
      <c r="AK22" s="442"/>
      <c r="AL22" s="443"/>
      <c r="AM22" s="458" t="s">
        <v>170</v>
      </c>
      <c r="AN22" s="459"/>
      <c r="AO22" s="459"/>
      <c r="AP22" s="459"/>
      <c r="AQ22" s="459"/>
      <c r="AR22" s="460"/>
      <c r="AS22" s="447" t="s">
        <v>167</v>
      </c>
      <c r="AT22" s="448"/>
      <c r="AU22" s="448"/>
      <c r="AV22" s="448"/>
      <c r="AW22" s="448"/>
      <c r="AX22" s="464"/>
      <c r="AY22" s="411" t="s">
        <v>171</v>
      </c>
      <c r="AZ22" s="412"/>
      <c r="BA22" s="412"/>
      <c r="BB22" s="412"/>
      <c r="BC22" s="412"/>
      <c r="BD22" s="412"/>
      <c r="BE22" s="412"/>
      <c r="BF22" s="412"/>
      <c r="BG22" s="412"/>
      <c r="BH22" s="412"/>
      <c r="BI22" s="412"/>
      <c r="BJ22" s="412"/>
      <c r="BK22" s="412"/>
      <c r="BL22" s="412"/>
      <c r="BM22" s="413"/>
      <c r="BN22" s="414">
        <v>27835577</v>
      </c>
      <c r="BO22" s="415"/>
      <c r="BP22" s="415"/>
      <c r="BQ22" s="415"/>
      <c r="BR22" s="415"/>
      <c r="BS22" s="415"/>
      <c r="BT22" s="415"/>
      <c r="BU22" s="416"/>
      <c r="BV22" s="414">
        <v>29413822</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172</v>
      </c>
      <c r="AZ23" s="400"/>
      <c r="BA23" s="400"/>
      <c r="BB23" s="400"/>
      <c r="BC23" s="400"/>
      <c r="BD23" s="400"/>
      <c r="BE23" s="400"/>
      <c r="BF23" s="400"/>
      <c r="BG23" s="400"/>
      <c r="BH23" s="400"/>
      <c r="BI23" s="400"/>
      <c r="BJ23" s="400"/>
      <c r="BK23" s="400"/>
      <c r="BL23" s="400"/>
      <c r="BM23" s="401"/>
      <c r="BN23" s="419">
        <v>20947301</v>
      </c>
      <c r="BO23" s="420"/>
      <c r="BP23" s="420"/>
      <c r="BQ23" s="420"/>
      <c r="BR23" s="420"/>
      <c r="BS23" s="420"/>
      <c r="BT23" s="420"/>
      <c r="BU23" s="421"/>
      <c r="BV23" s="419">
        <v>21984937</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173</v>
      </c>
      <c r="F24" s="393"/>
      <c r="G24" s="393"/>
      <c r="H24" s="393"/>
      <c r="I24" s="393"/>
      <c r="J24" s="393"/>
      <c r="K24" s="394"/>
      <c r="L24" s="395">
        <v>1</v>
      </c>
      <c r="M24" s="396"/>
      <c r="N24" s="396"/>
      <c r="O24" s="396"/>
      <c r="P24" s="397"/>
      <c r="Q24" s="395">
        <v>7599</v>
      </c>
      <c r="R24" s="396"/>
      <c r="S24" s="396"/>
      <c r="T24" s="396"/>
      <c r="U24" s="396"/>
      <c r="V24" s="397"/>
      <c r="W24" s="454"/>
      <c r="X24" s="436"/>
      <c r="Y24" s="437"/>
      <c r="Z24" s="392" t="s">
        <v>174</v>
      </c>
      <c r="AA24" s="393"/>
      <c r="AB24" s="393"/>
      <c r="AC24" s="393"/>
      <c r="AD24" s="393"/>
      <c r="AE24" s="393"/>
      <c r="AF24" s="393"/>
      <c r="AG24" s="394"/>
      <c r="AH24" s="395">
        <v>419</v>
      </c>
      <c r="AI24" s="396"/>
      <c r="AJ24" s="396"/>
      <c r="AK24" s="396"/>
      <c r="AL24" s="397"/>
      <c r="AM24" s="395">
        <v>1272503</v>
      </c>
      <c r="AN24" s="396"/>
      <c r="AO24" s="396"/>
      <c r="AP24" s="396"/>
      <c r="AQ24" s="396"/>
      <c r="AR24" s="397"/>
      <c r="AS24" s="395">
        <v>3037</v>
      </c>
      <c r="AT24" s="396"/>
      <c r="AU24" s="396"/>
      <c r="AV24" s="396"/>
      <c r="AW24" s="396"/>
      <c r="AX24" s="398"/>
      <c r="AY24" s="386" t="s">
        <v>175</v>
      </c>
      <c r="AZ24" s="387"/>
      <c r="BA24" s="387"/>
      <c r="BB24" s="387"/>
      <c r="BC24" s="387"/>
      <c r="BD24" s="387"/>
      <c r="BE24" s="387"/>
      <c r="BF24" s="387"/>
      <c r="BG24" s="387"/>
      <c r="BH24" s="387"/>
      <c r="BI24" s="387"/>
      <c r="BJ24" s="387"/>
      <c r="BK24" s="387"/>
      <c r="BL24" s="387"/>
      <c r="BM24" s="388"/>
      <c r="BN24" s="419">
        <v>17844541</v>
      </c>
      <c r="BO24" s="420"/>
      <c r="BP24" s="420"/>
      <c r="BQ24" s="420"/>
      <c r="BR24" s="420"/>
      <c r="BS24" s="420"/>
      <c r="BT24" s="420"/>
      <c r="BU24" s="421"/>
      <c r="BV24" s="419">
        <v>18894614</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176</v>
      </c>
      <c r="F25" s="393"/>
      <c r="G25" s="393"/>
      <c r="H25" s="393"/>
      <c r="I25" s="393"/>
      <c r="J25" s="393"/>
      <c r="K25" s="394"/>
      <c r="L25" s="395">
        <v>1</v>
      </c>
      <c r="M25" s="396"/>
      <c r="N25" s="396"/>
      <c r="O25" s="396"/>
      <c r="P25" s="397"/>
      <c r="Q25" s="395">
        <v>7049</v>
      </c>
      <c r="R25" s="396"/>
      <c r="S25" s="396"/>
      <c r="T25" s="396"/>
      <c r="U25" s="396"/>
      <c r="V25" s="397"/>
      <c r="W25" s="454"/>
      <c r="X25" s="436"/>
      <c r="Y25" s="437"/>
      <c r="Z25" s="392" t="s">
        <v>177</v>
      </c>
      <c r="AA25" s="393"/>
      <c r="AB25" s="393"/>
      <c r="AC25" s="393"/>
      <c r="AD25" s="393"/>
      <c r="AE25" s="393"/>
      <c r="AF25" s="393"/>
      <c r="AG25" s="394"/>
      <c r="AH25" s="395">
        <v>86</v>
      </c>
      <c r="AI25" s="396"/>
      <c r="AJ25" s="396"/>
      <c r="AK25" s="396"/>
      <c r="AL25" s="397"/>
      <c r="AM25" s="395">
        <v>283198</v>
      </c>
      <c r="AN25" s="396"/>
      <c r="AO25" s="396"/>
      <c r="AP25" s="396"/>
      <c r="AQ25" s="396"/>
      <c r="AR25" s="397"/>
      <c r="AS25" s="395">
        <v>3293</v>
      </c>
      <c r="AT25" s="396"/>
      <c r="AU25" s="396"/>
      <c r="AV25" s="396"/>
      <c r="AW25" s="396"/>
      <c r="AX25" s="398"/>
      <c r="AY25" s="411" t="s">
        <v>178</v>
      </c>
      <c r="AZ25" s="412"/>
      <c r="BA25" s="412"/>
      <c r="BB25" s="412"/>
      <c r="BC25" s="412"/>
      <c r="BD25" s="412"/>
      <c r="BE25" s="412"/>
      <c r="BF25" s="412"/>
      <c r="BG25" s="412"/>
      <c r="BH25" s="412"/>
      <c r="BI25" s="412"/>
      <c r="BJ25" s="412"/>
      <c r="BK25" s="412"/>
      <c r="BL25" s="412"/>
      <c r="BM25" s="413"/>
      <c r="BN25" s="414">
        <v>5359066</v>
      </c>
      <c r="BO25" s="415"/>
      <c r="BP25" s="415"/>
      <c r="BQ25" s="415"/>
      <c r="BR25" s="415"/>
      <c r="BS25" s="415"/>
      <c r="BT25" s="415"/>
      <c r="BU25" s="416"/>
      <c r="BV25" s="414">
        <v>26548</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179</v>
      </c>
      <c r="F26" s="393"/>
      <c r="G26" s="393"/>
      <c r="H26" s="393"/>
      <c r="I26" s="393"/>
      <c r="J26" s="393"/>
      <c r="K26" s="394"/>
      <c r="L26" s="395">
        <v>1</v>
      </c>
      <c r="M26" s="396"/>
      <c r="N26" s="396"/>
      <c r="O26" s="396"/>
      <c r="P26" s="397"/>
      <c r="Q26" s="395">
        <v>6118</v>
      </c>
      <c r="R26" s="396"/>
      <c r="S26" s="396"/>
      <c r="T26" s="396"/>
      <c r="U26" s="396"/>
      <c r="V26" s="397"/>
      <c r="W26" s="454"/>
      <c r="X26" s="436"/>
      <c r="Y26" s="437"/>
      <c r="Z26" s="392" t="s">
        <v>180</v>
      </c>
      <c r="AA26" s="430"/>
      <c r="AB26" s="430"/>
      <c r="AC26" s="430"/>
      <c r="AD26" s="430"/>
      <c r="AE26" s="430"/>
      <c r="AF26" s="430"/>
      <c r="AG26" s="431"/>
      <c r="AH26" s="395">
        <v>56</v>
      </c>
      <c r="AI26" s="396"/>
      <c r="AJ26" s="396"/>
      <c r="AK26" s="396"/>
      <c r="AL26" s="397"/>
      <c r="AM26" s="395">
        <v>146104</v>
      </c>
      <c r="AN26" s="396"/>
      <c r="AO26" s="396"/>
      <c r="AP26" s="396"/>
      <c r="AQ26" s="396"/>
      <c r="AR26" s="397"/>
      <c r="AS26" s="395">
        <v>2609</v>
      </c>
      <c r="AT26" s="396"/>
      <c r="AU26" s="396"/>
      <c r="AV26" s="396"/>
      <c r="AW26" s="396"/>
      <c r="AX26" s="398"/>
      <c r="AY26" s="428" t="s">
        <v>181</v>
      </c>
      <c r="AZ26" s="373"/>
      <c r="BA26" s="373"/>
      <c r="BB26" s="373"/>
      <c r="BC26" s="373"/>
      <c r="BD26" s="373"/>
      <c r="BE26" s="373"/>
      <c r="BF26" s="373"/>
      <c r="BG26" s="373"/>
      <c r="BH26" s="373"/>
      <c r="BI26" s="373"/>
      <c r="BJ26" s="373"/>
      <c r="BK26" s="373"/>
      <c r="BL26" s="373"/>
      <c r="BM26" s="429"/>
      <c r="BN26" s="419" t="s">
        <v>132</v>
      </c>
      <c r="BO26" s="420"/>
      <c r="BP26" s="420"/>
      <c r="BQ26" s="420"/>
      <c r="BR26" s="420"/>
      <c r="BS26" s="420"/>
      <c r="BT26" s="420"/>
      <c r="BU26" s="421"/>
      <c r="BV26" s="419" t="s">
        <v>132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182</v>
      </c>
      <c r="F27" s="393"/>
      <c r="G27" s="393"/>
      <c r="H27" s="393"/>
      <c r="I27" s="393"/>
      <c r="J27" s="393"/>
      <c r="K27" s="394"/>
      <c r="L27" s="395">
        <v>1</v>
      </c>
      <c r="M27" s="396"/>
      <c r="N27" s="396"/>
      <c r="O27" s="396"/>
      <c r="P27" s="397"/>
      <c r="Q27" s="395">
        <v>4860</v>
      </c>
      <c r="R27" s="396"/>
      <c r="S27" s="396"/>
      <c r="T27" s="396"/>
      <c r="U27" s="396"/>
      <c r="V27" s="397"/>
      <c r="W27" s="454"/>
      <c r="X27" s="436"/>
      <c r="Y27" s="437"/>
      <c r="Z27" s="392" t="s">
        <v>183</v>
      </c>
      <c r="AA27" s="393"/>
      <c r="AB27" s="393"/>
      <c r="AC27" s="393"/>
      <c r="AD27" s="393"/>
      <c r="AE27" s="393"/>
      <c r="AF27" s="393"/>
      <c r="AG27" s="394"/>
      <c r="AH27" s="395">
        <v>46</v>
      </c>
      <c r="AI27" s="396"/>
      <c r="AJ27" s="396"/>
      <c r="AK27" s="396"/>
      <c r="AL27" s="397"/>
      <c r="AM27" s="395">
        <v>134412</v>
      </c>
      <c r="AN27" s="396"/>
      <c r="AO27" s="396"/>
      <c r="AP27" s="396"/>
      <c r="AQ27" s="396"/>
      <c r="AR27" s="397"/>
      <c r="AS27" s="395">
        <v>2922</v>
      </c>
      <c r="AT27" s="396"/>
      <c r="AU27" s="396"/>
      <c r="AV27" s="396"/>
      <c r="AW27" s="396"/>
      <c r="AX27" s="398"/>
      <c r="AY27" s="425" t="s">
        <v>184</v>
      </c>
      <c r="AZ27" s="426"/>
      <c r="BA27" s="426"/>
      <c r="BB27" s="426"/>
      <c r="BC27" s="426"/>
      <c r="BD27" s="426"/>
      <c r="BE27" s="426"/>
      <c r="BF27" s="426"/>
      <c r="BG27" s="426"/>
      <c r="BH27" s="426"/>
      <c r="BI27" s="426"/>
      <c r="BJ27" s="426"/>
      <c r="BK27" s="426"/>
      <c r="BL27" s="426"/>
      <c r="BM27" s="427"/>
      <c r="BN27" s="422" t="s">
        <v>185</v>
      </c>
      <c r="BO27" s="423"/>
      <c r="BP27" s="423"/>
      <c r="BQ27" s="423"/>
      <c r="BR27" s="423"/>
      <c r="BS27" s="423"/>
      <c r="BT27" s="423"/>
      <c r="BU27" s="424"/>
      <c r="BV27" s="422" t="s">
        <v>185</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186</v>
      </c>
      <c r="F28" s="393"/>
      <c r="G28" s="393"/>
      <c r="H28" s="393"/>
      <c r="I28" s="393"/>
      <c r="J28" s="393"/>
      <c r="K28" s="394"/>
      <c r="L28" s="395">
        <v>1</v>
      </c>
      <c r="M28" s="396"/>
      <c r="N28" s="396"/>
      <c r="O28" s="396"/>
      <c r="P28" s="397"/>
      <c r="Q28" s="395">
        <v>4150</v>
      </c>
      <c r="R28" s="396"/>
      <c r="S28" s="396"/>
      <c r="T28" s="396"/>
      <c r="U28" s="396"/>
      <c r="V28" s="397"/>
      <c r="W28" s="454"/>
      <c r="X28" s="436"/>
      <c r="Y28" s="437"/>
      <c r="Z28" s="392" t="s">
        <v>187</v>
      </c>
      <c r="AA28" s="393"/>
      <c r="AB28" s="393"/>
      <c r="AC28" s="393"/>
      <c r="AD28" s="393"/>
      <c r="AE28" s="393"/>
      <c r="AF28" s="393"/>
      <c r="AG28" s="394"/>
      <c r="AH28" s="395" t="s">
        <v>132</v>
      </c>
      <c r="AI28" s="396"/>
      <c r="AJ28" s="396"/>
      <c r="AK28" s="396"/>
      <c r="AL28" s="397"/>
      <c r="AM28" s="395" t="s">
        <v>188</v>
      </c>
      <c r="AN28" s="396"/>
      <c r="AO28" s="396"/>
      <c r="AP28" s="396"/>
      <c r="AQ28" s="396"/>
      <c r="AR28" s="397"/>
      <c r="AS28" s="395" t="s">
        <v>189</v>
      </c>
      <c r="AT28" s="396"/>
      <c r="AU28" s="396"/>
      <c r="AV28" s="396"/>
      <c r="AW28" s="396"/>
      <c r="AX28" s="398"/>
      <c r="AY28" s="402" t="s">
        <v>190</v>
      </c>
      <c r="AZ28" s="403"/>
      <c r="BA28" s="403"/>
      <c r="BB28" s="404"/>
      <c r="BC28" s="411" t="s">
        <v>49</v>
      </c>
      <c r="BD28" s="412"/>
      <c r="BE28" s="412"/>
      <c r="BF28" s="412"/>
      <c r="BG28" s="412"/>
      <c r="BH28" s="412"/>
      <c r="BI28" s="412"/>
      <c r="BJ28" s="412"/>
      <c r="BK28" s="412"/>
      <c r="BL28" s="412"/>
      <c r="BM28" s="413"/>
      <c r="BN28" s="414">
        <v>2664343</v>
      </c>
      <c r="BO28" s="415"/>
      <c r="BP28" s="415"/>
      <c r="BQ28" s="415"/>
      <c r="BR28" s="415"/>
      <c r="BS28" s="415"/>
      <c r="BT28" s="415"/>
      <c r="BU28" s="416"/>
      <c r="BV28" s="414">
        <v>1946828</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191</v>
      </c>
      <c r="F29" s="393"/>
      <c r="G29" s="393"/>
      <c r="H29" s="393"/>
      <c r="I29" s="393"/>
      <c r="J29" s="393"/>
      <c r="K29" s="394"/>
      <c r="L29" s="395">
        <v>16</v>
      </c>
      <c r="M29" s="396"/>
      <c r="N29" s="396"/>
      <c r="O29" s="396"/>
      <c r="P29" s="397"/>
      <c r="Q29" s="395">
        <v>3750</v>
      </c>
      <c r="R29" s="396"/>
      <c r="S29" s="396"/>
      <c r="T29" s="396"/>
      <c r="U29" s="396"/>
      <c r="V29" s="397"/>
      <c r="W29" s="455"/>
      <c r="X29" s="456"/>
      <c r="Y29" s="457"/>
      <c r="Z29" s="392" t="s">
        <v>192</v>
      </c>
      <c r="AA29" s="393"/>
      <c r="AB29" s="393"/>
      <c r="AC29" s="393"/>
      <c r="AD29" s="393"/>
      <c r="AE29" s="393"/>
      <c r="AF29" s="393"/>
      <c r="AG29" s="394"/>
      <c r="AH29" s="395">
        <v>465</v>
      </c>
      <c r="AI29" s="396"/>
      <c r="AJ29" s="396"/>
      <c r="AK29" s="396"/>
      <c r="AL29" s="397"/>
      <c r="AM29" s="395">
        <v>1406915</v>
      </c>
      <c r="AN29" s="396"/>
      <c r="AO29" s="396"/>
      <c r="AP29" s="396"/>
      <c r="AQ29" s="396"/>
      <c r="AR29" s="397"/>
      <c r="AS29" s="395">
        <v>3026</v>
      </c>
      <c r="AT29" s="396"/>
      <c r="AU29" s="396"/>
      <c r="AV29" s="396"/>
      <c r="AW29" s="396"/>
      <c r="AX29" s="398"/>
      <c r="AY29" s="405"/>
      <c r="AZ29" s="406"/>
      <c r="BA29" s="406"/>
      <c r="BB29" s="407"/>
      <c r="BC29" s="399" t="s">
        <v>193</v>
      </c>
      <c r="BD29" s="400"/>
      <c r="BE29" s="400"/>
      <c r="BF29" s="400"/>
      <c r="BG29" s="400"/>
      <c r="BH29" s="400"/>
      <c r="BI29" s="400"/>
      <c r="BJ29" s="400"/>
      <c r="BK29" s="400"/>
      <c r="BL29" s="400"/>
      <c r="BM29" s="401"/>
      <c r="BN29" s="419" t="s">
        <v>185</v>
      </c>
      <c r="BO29" s="420"/>
      <c r="BP29" s="420"/>
      <c r="BQ29" s="420"/>
      <c r="BR29" s="420"/>
      <c r="BS29" s="420"/>
      <c r="BT29" s="420"/>
      <c r="BU29" s="421"/>
      <c r="BV29" s="419">
        <v>352155</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194</v>
      </c>
      <c r="X30" s="381"/>
      <c r="Y30" s="381"/>
      <c r="Z30" s="381"/>
      <c r="AA30" s="381"/>
      <c r="AB30" s="381"/>
      <c r="AC30" s="381"/>
      <c r="AD30" s="381"/>
      <c r="AE30" s="381"/>
      <c r="AF30" s="381"/>
      <c r="AG30" s="382"/>
      <c r="AH30" s="383">
        <v>97.4</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51</v>
      </c>
      <c r="BD30" s="387"/>
      <c r="BE30" s="387"/>
      <c r="BF30" s="387"/>
      <c r="BG30" s="387"/>
      <c r="BH30" s="387"/>
      <c r="BI30" s="387"/>
      <c r="BJ30" s="387"/>
      <c r="BK30" s="387"/>
      <c r="BL30" s="387"/>
      <c r="BM30" s="388"/>
      <c r="BN30" s="422">
        <v>2225648</v>
      </c>
      <c r="BO30" s="423"/>
      <c r="BP30" s="423"/>
      <c r="BQ30" s="423"/>
      <c r="BR30" s="423"/>
      <c r="BS30" s="423"/>
      <c r="BT30" s="423"/>
      <c r="BU30" s="424"/>
      <c r="BV30" s="422">
        <v>2121637</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195</v>
      </c>
      <c r="D32" s="372"/>
      <c r="E32" s="372"/>
      <c r="F32" s="372"/>
      <c r="G32" s="372"/>
      <c r="H32" s="372"/>
      <c r="I32" s="372"/>
      <c r="J32" s="372"/>
      <c r="K32" s="372"/>
      <c r="L32" s="372"/>
      <c r="M32" s="372"/>
      <c r="N32" s="372"/>
      <c r="O32" s="372"/>
      <c r="P32" s="372"/>
      <c r="Q32" s="372"/>
      <c r="R32" s="372"/>
      <c r="S32" s="372"/>
      <c r="U32" s="373" t="s">
        <v>196</v>
      </c>
      <c r="V32" s="373"/>
      <c r="W32" s="373"/>
      <c r="X32" s="373"/>
      <c r="Y32" s="373"/>
      <c r="Z32" s="373"/>
      <c r="AA32" s="373"/>
      <c r="AB32" s="373"/>
      <c r="AC32" s="373"/>
      <c r="AD32" s="373"/>
      <c r="AE32" s="373"/>
      <c r="AF32" s="373"/>
      <c r="AG32" s="373"/>
      <c r="AH32" s="373"/>
      <c r="AI32" s="373"/>
      <c r="AJ32" s="373"/>
      <c r="AK32" s="373"/>
      <c r="AM32" s="373" t="s">
        <v>197</v>
      </c>
      <c r="AN32" s="373"/>
      <c r="AO32" s="373"/>
      <c r="AP32" s="373"/>
      <c r="AQ32" s="373"/>
      <c r="AR32" s="373"/>
      <c r="AS32" s="373"/>
      <c r="AT32" s="373"/>
      <c r="AU32" s="373"/>
      <c r="AV32" s="373"/>
      <c r="AW32" s="373"/>
      <c r="AX32" s="373"/>
      <c r="AY32" s="373"/>
      <c r="AZ32" s="373"/>
      <c r="BA32" s="373"/>
      <c r="BB32" s="373"/>
      <c r="BC32" s="373"/>
      <c r="BE32" s="373" t="s">
        <v>198</v>
      </c>
      <c r="BF32" s="373"/>
      <c r="BG32" s="373"/>
      <c r="BH32" s="373"/>
      <c r="BI32" s="373"/>
      <c r="BJ32" s="373"/>
      <c r="BK32" s="373"/>
      <c r="BL32" s="373"/>
      <c r="BM32" s="373"/>
      <c r="BN32" s="373"/>
      <c r="BO32" s="373"/>
      <c r="BP32" s="373"/>
      <c r="BQ32" s="373"/>
      <c r="BR32" s="373"/>
      <c r="BS32" s="373"/>
      <c r="BT32" s="373"/>
      <c r="BU32" s="373"/>
      <c r="BW32" s="373" t="s">
        <v>199</v>
      </c>
      <c r="BX32" s="373"/>
      <c r="BY32" s="373"/>
      <c r="BZ32" s="373"/>
      <c r="CA32" s="373"/>
      <c r="CB32" s="373"/>
      <c r="CC32" s="373"/>
      <c r="CD32" s="373"/>
      <c r="CE32" s="373"/>
      <c r="CF32" s="373"/>
      <c r="CG32" s="373"/>
      <c r="CH32" s="373"/>
      <c r="CI32" s="373"/>
      <c r="CJ32" s="373"/>
      <c r="CK32" s="373"/>
      <c r="CL32" s="373"/>
      <c r="CM32" s="373"/>
      <c r="CO32" s="373" t="s">
        <v>200</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201</v>
      </c>
      <c r="D33" s="371"/>
      <c r="E33" s="370" t="s">
        <v>202</v>
      </c>
      <c r="F33" s="370"/>
      <c r="G33" s="370"/>
      <c r="H33" s="370"/>
      <c r="I33" s="370"/>
      <c r="J33" s="370"/>
      <c r="K33" s="370"/>
      <c r="L33" s="370"/>
      <c r="M33" s="370"/>
      <c r="N33" s="370"/>
      <c r="O33" s="370"/>
      <c r="P33" s="370"/>
      <c r="Q33" s="370"/>
      <c r="R33" s="370"/>
      <c r="S33" s="370"/>
      <c r="T33" s="206"/>
      <c r="U33" s="371" t="s">
        <v>203</v>
      </c>
      <c r="V33" s="371"/>
      <c r="W33" s="370" t="s">
        <v>204</v>
      </c>
      <c r="X33" s="370"/>
      <c r="Y33" s="370"/>
      <c r="Z33" s="370"/>
      <c r="AA33" s="370"/>
      <c r="AB33" s="370"/>
      <c r="AC33" s="370"/>
      <c r="AD33" s="370"/>
      <c r="AE33" s="370"/>
      <c r="AF33" s="370"/>
      <c r="AG33" s="370"/>
      <c r="AH33" s="370"/>
      <c r="AI33" s="370"/>
      <c r="AJ33" s="370"/>
      <c r="AK33" s="370"/>
      <c r="AL33" s="206"/>
      <c r="AM33" s="371" t="s">
        <v>201</v>
      </c>
      <c r="AN33" s="371"/>
      <c r="AO33" s="370" t="s">
        <v>204</v>
      </c>
      <c r="AP33" s="370"/>
      <c r="AQ33" s="370"/>
      <c r="AR33" s="370"/>
      <c r="AS33" s="370"/>
      <c r="AT33" s="370"/>
      <c r="AU33" s="370"/>
      <c r="AV33" s="370"/>
      <c r="AW33" s="370"/>
      <c r="AX33" s="370"/>
      <c r="AY33" s="370"/>
      <c r="AZ33" s="370"/>
      <c r="BA33" s="370"/>
      <c r="BB33" s="370"/>
      <c r="BC33" s="370"/>
      <c r="BD33" s="207"/>
      <c r="BE33" s="370" t="s">
        <v>205</v>
      </c>
      <c r="BF33" s="370"/>
      <c r="BG33" s="370" t="s">
        <v>206</v>
      </c>
      <c r="BH33" s="370"/>
      <c r="BI33" s="370"/>
      <c r="BJ33" s="370"/>
      <c r="BK33" s="370"/>
      <c r="BL33" s="370"/>
      <c r="BM33" s="370"/>
      <c r="BN33" s="370"/>
      <c r="BO33" s="370"/>
      <c r="BP33" s="370"/>
      <c r="BQ33" s="370"/>
      <c r="BR33" s="370"/>
      <c r="BS33" s="370"/>
      <c r="BT33" s="370"/>
      <c r="BU33" s="370"/>
      <c r="BV33" s="207"/>
      <c r="BW33" s="371" t="s">
        <v>205</v>
      </c>
      <c r="BX33" s="371"/>
      <c r="BY33" s="370" t="s">
        <v>207</v>
      </c>
      <c r="BZ33" s="370"/>
      <c r="CA33" s="370"/>
      <c r="CB33" s="370"/>
      <c r="CC33" s="370"/>
      <c r="CD33" s="370"/>
      <c r="CE33" s="370"/>
      <c r="CF33" s="370"/>
      <c r="CG33" s="370"/>
      <c r="CH33" s="370"/>
      <c r="CI33" s="370"/>
      <c r="CJ33" s="370"/>
      <c r="CK33" s="370"/>
      <c r="CL33" s="370"/>
      <c r="CM33" s="370"/>
      <c r="CN33" s="206"/>
      <c r="CO33" s="371" t="s">
        <v>201</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安室ダム水道用水供給企業団</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赤穂市文化とみどり財団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墓地公園整備事業特別会計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兵庫県後期高齢者医療広域連合（一般会計）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赤穂駅周辺整備株式会社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職員退職手当管理特別会計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IF('各会計、関係団体の財政状況及び健全化判断比率'!B33="","",'各会計、関係団体の財政状況及び健全化判断比率'!B33)</f>
        <v>介護老人保健施設事業会計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兵庫県後期高齢者医療広域連合（特別会計）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10</v>
      </c>
      <c r="AN37" s="367"/>
      <c r="AO37" s="368" t="str">
        <f>IF('各会計、関係団体の財政状況及び健全化判断比率'!B34="","",'各会計、関係団体の財政状況及び健全化判断比率'!B34)</f>
        <v>下水道事業会計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4pwZMWrEtEd+gLpJKC5QapSAHNCw83HHz09o6/Mhx7XWbd110Mp2WHNDGKF0uzulqFP5xdyEoFVINZ0hPnjrig==" saltValue="cTjH4YiCQE+B6gzKiCMZ1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219</v>
      </c>
      <c r="DI1" s="718"/>
      <c r="DJ1" s="718"/>
      <c r="DK1" s="718"/>
      <c r="DL1" s="718"/>
      <c r="DM1" s="718"/>
      <c r="DN1" s="719"/>
      <c r="DO1" s="214"/>
      <c r="DP1" s="717" t="s">
        <v>220</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222</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223</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224</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225</v>
      </c>
      <c r="S4" s="680"/>
      <c r="T4" s="680"/>
      <c r="U4" s="680"/>
      <c r="V4" s="680"/>
      <c r="W4" s="680"/>
      <c r="X4" s="680"/>
      <c r="Y4" s="681"/>
      <c r="Z4" s="679" t="s">
        <v>226</v>
      </c>
      <c r="AA4" s="680"/>
      <c r="AB4" s="680"/>
      <c r="AC4" s="681"/>
      <c r="AD4" s="679" t="s">
        <v>227</v>
      </c>
      <c r="AE4" s="680"/>
      <c r="AF4" s="680"/>
      <c r="AG4" s="680"/>
      <c r="AH4" s="680"/>
      <c r="AI4" s="680"/>
      <c r="AJ4" s="680"/>
      <c r="AK4" s="681"/>
      <c r="AL4" s="679" t="s">
        <v>226</v>
      </c>
      <c r="AM4" s="680"/>
      <c r="AN4" s="680"/>
      <c r="AO4" s="681"/>
      <c r="AP4" s="720" t="s">
        <v>228</v>
      </c>
      <c r="AQ4" s="720"/>
      <c r="AR4" s="720"/>
      <c r="AS4" s="720"/>
      <c r="AT4" s="720"/>
      <c r="AU4" s="720"/>
      <c r="AV4" s="720"/>
      <c r="AW4" s="720"/>
      <c r="AX4" s="720"/>
      <c r="AY4" s="720"/>
      <c r="AZ4" s="720"/>
      <c r="BA4" s="720"/>
      <c r="BB4" s="720"/>
      <c r="BC4" s="720"/>
      <c r="BD4" s="720"/>
      <c r="BE4" s="720"/>
      <c r="BF4" s="720"/>
      <c r="BG4" s="720" t="s">
        <v>229</v>
      </c>
      <c r="BH4" s="720"/>
      <c r="BI4" s="720"/>
      <c r="BJ4" s="720"/>
      <c r="BK4" s="720"/>
      <c r="BL4" s="720"/>
      <c r="BM4" s="720"/>
      <c r="BN4" s="720"/>
      <c r="BO4" s="720" t="s">
        <v>226</v>
      </c>
      <c r="BP4" s="720"/>
      <c r="BQ4" s="720"/>
      <c r="BR4" s="720"/>
      <c r="BS4" s="720" t="s">
        <v>230</v>
      </c>
      <c r="BT4" s="720"/>
      <c r="BU4" s="720"/>
      <c r="BV4" s="720"/>
      <c r="BW4" s="720"/>
      <c r="BX4" s="720"/>
      <c r="BY4" s="720"/>
      <c r="BZ4" s="720"/>
      <c r="CA4" s="720"/>
      <c r="CB4" s="720"/>
      <c r="CD4" s="679" t="s">
        <v>231</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232</v>
      </c>
      <c r="C5" s="677"/>
      <c r="D5" s="677"/>
      <c r="E5" s="677"/>
      <c r="F5" s="677"/>
      <c r="G5" s="677"/>
      <c r="H5" s="677"/>
      <c r="I5" s="677"/>
      <c r="J5" s="677"/>
      <c r="K5" s="677"/>
      <c r="L5" s="677"/>
      <c r="M5" s="677"/>
      <c r="N5" s="677"/>
      <c r="O5" s="677"/>
      <c r="P5" s="677"/>
      <c r="Q5" s="678"/>
      <c r="R5" s="673">
        <v>8389250</v>
      </c>
      <c r="S5" s="674"/>
      <c r="T5" s="674"/>
      <c r="U5" s="674"/>
      <c r="V5" s="674"/>
      <c r="W5" s="674"/>
      <c r="X5" s="674"/>
      <c r="Y5" s="702"/>
      <c r="Z5" s="715">
        <v>35.299999999999997</v>
      </c>
      <c r="AA5" s="715"/>
      <c r="AB5" s="715"/>
      <c r="AC5" s="715"/>
      <c r="AD5" s="716">
        <v>7687980</v>
      </c>
      <c r="AE5" s="716"/>
      <c r="AF5" s="716"/>
      <c r="AG5" s="716"/>
      <c r="AH5" s="716"/>
      <c r="AI5" s="716"/>
      <c r="AJ5" s="716"/>
      <c r="AK5" s="716"/>
      <c r="AL5" s="703">
        <v>58.2</v>
      </c>
      <c r="AM5" s="686"/>
      <c r="AN5" s="686"/>
      <c r="AO5" s="704"/>
      <c r="AP5" s="676" t="s">
        <v>233</v>
      </c>
      <c r="AQ5" s="677"/>
      <c r="AR5" s="677"/>
      <c r="AS5" s="677"/>
      <c r="AT5" s="677"/>
      <c r="AU5" s="677"/>
      <c r="AV5" s="677"/>
      <c r="AW5" s="677"/>
      <c r="AX5" s="677"/>
      <c r="AY5" s="677"/>
      <c r="AZ5" s="677"/>
      <c r="BA5" s="677"/>
      <c r="BB5" s="677"/>
      <c r="BC5" s="677"/>
      <c r="BD5" s="677"/>
      <c r="BE5" s="677"/>
      <c r="BF5" s="678"/>
      <c r="BG5" s="627">
        <v>7782986</v>
      </c>
      <c r="BH5" s="628"/>
      <c r="BI5" s="628"/>
      <c r="BJ5" s="628"/>
      <c r="BK5" s="628"/>
      <c r="BL5" s="628"/>
      <c r="BM5" s="628"/>
      <c r="BN5" s="629"/>
      <c r="BO5" s="663">
        <v>92.8</v>
      </c>
      <c r="BP5" s="663"/>
      <c r="BQ5" s="663"/>
      <c r="BR5" s="663"/>
      <c r="BS5" s="664">
        <v>116834</v>
      </c>
      <c r="BT5" s="664"/>
      <c r="BU5" s="664"/>
      <c r="BV5" s="664"/>
      <c r="BW5" s="664"/>
      <c r="BX5" s="664"/>
      <c r="BY5" s="664"/>
      <c r="BZ5" s="664"/>
      <c r="CA5" s="664"/>
      <c r="CB5" s="695"/>
      <c r="CD5" s="679" t="s">
        <v>228</v>
      </c>
      <c r="CE5" s="680"/>
      <c r="CF5" s="680"/>
      <c r="CG5" s="680"/>
      <c r="CH5" s="680"/>
      <c r="CI5" s="680"/>
      <c r="CJ5" s="680"/>
      <c r="CK5" s="680"/>
      <c r="CL5" s="680"/>
      <c r="CM5" s="680"/>
      <c r="CN5" s="680"/>
      <c r="CO5" s="680"/>
      <c r="CP5" s="680"/>
      <c r="CQ5" s="681"/>
      <c r="CR5" s="679" t="s">
        <v>234</v>
      </c>
      <c r="CS5" s="680"/>
      <c r="CT5" s="680"/>
      <c r="CU5" s="680"/>
      <c r="CV5" s="680"/>
      <c r="CW5" s="680"/>
      <c r="CX5" s="680"/>
      <c r="CY5" s="681"/>
      <c r="CZ5" s="679" t="s">
        <v>226</v>
      </c>
      <c r="DA5" s="680"/>
      <c r="DB5" s="680"/>
      <c r="DC5" s="681"/>
      <c r="DD5" s="679" t="s">
        <v>235</v>
      </c>
      <c r="DE5" s="680"/>
      <c r="DF5" s="680"/>
      <c r="DG5" s="680"/>
      <c r="DH5" s="680"/>
      <c r="DI5" s="680"/>
      <c r="DJ5" s="680"/>
      <c r="DK5" s="680"/>
      <c r="DL5" s="680"/>
      <c r="DM5" s="680"/>
      <c r="DN5" s="680"/>
      <c r="DO5" s="680"/>
      <c r="DP5" s="681"/>
      <c r="DQ5" s="679" t="s">
        <v>236</v>
      </c>
      <c r="DR5" s="680"/>
      <c r="DS5" s="680"/>
      <c r="DT5" s="680"/>
      <c r="DU5" s="680"/>
      <c r="DV5" s="680"/>
      <c r="DW5" s="680"/>
      <c r="DX5" s="680"/>
      <c r="DY5" s="680"/>
      <c r="DZ5" s="680"/>
      <c r="EA5" s="680"/>
      <c r="EB5" s="680"/>
      <c r="EC5" s="681"/>
    </row>
    <row r="6" spans="2:143" ht="11.25" customHeight="1" x14ac:dyDescent="0.15">
      <c r="B6" s="624" t="s">
        <v>237</v>
      </c>
      <c r="C6" s="625"/>
      <c r="D6" s="625"/>
      <c r="E6" s="625"/>
      <c r="F6" s="625"/>
      <c r="G6" s="625"/>
      <c r="H6" s="625"/>
      <c r="I6" s="625"/>
      <c r="J6" s="625"/>
      <c r="K6" s="625"/>
      <c r="L6" s="625"/>
      <c r="M6" s="625"/>
      <c r="N6" s="625"/>
      <c r="O6" s="625"/>
      <c r="P6" s="625"/>
      <c r="Q6" s="626"/>
      <c r="R6" s="627">
        <v>168411</v>
      </c>
      <c r="S6" s="628"/>
      <c r="T6" s="628"/>
      <c r="U6" s="628"/>
      <c r="V6" s="628"/>
      <c r="W6" s="628"/>
      <c r="X6" s="628"/>
      <c r="Y6" s="629"/>
      <c r="Z6" s="663">
        <v>0.7</v>
      </c>
      <c r="AA6" s="663"/>
      <c r="AB6" s="663"/>
      <c r="AC6" s="663"/>
      <c r="AD6" s="664">
        <v>168411</v>
      </c>
      <c r="AE6" s="664"/>
      <c r="AF6" s="664"/>
      <c r="AG6" s="664"/>
      <c r="AH6" s="664"/>
      <c r="AI6" s="664"/>
      <c r="AJ6" s="664"/>
      <c r="AK6" s="664"/>
      <c r="AL6" s="630">
        <v>1.3</v>
      </c>
      <c r="AM6" s="631"/>
      <c r="AN6" s="631"/>
      <c r="AO6" s="665"/>
      <c r="AP6" s="624" t="s">
        <v>238</v>
      </c>
      <c r="AQ6" s="625"/>
      <c r="AR6" s="625"/>
      <c r="AS6" s="625"/>
      <c r="AT6" s="625"/>
      <c r="AU6" s="625"/>
      <c r="AV6" s="625"/>
      <c r="AW6" s="625"/>
      <c r="AX6" s="625"/>
      <c r="AY6" s="625"/>
      <c r="AZ6" s="625"/>
      <c r="BA6" s="625"/>
      <c r="BB6" s="625"/>
      <c r="BC6" s="625"/>
      <c r="BD6" s="625"/>
      <c r="BE6" s="625"/>
      <c r="BF6" s="626"/>
      <c r="BG6" s="627">
        <v>7782986</v>
      </c>
      <c r="BH6" s="628"/>
      <c r="BI6" s="628"/>
      <c r="BJ6" s="628"/>
      <c r="BK6" s="628"/>
      <c r="BL6" s="628"/>
      <c r="BM6" s="628"/>
      <c r="BN6" s="629"/>
      <c r="BO6" s="663">
        <v>92.8</v>
      </c>
      <c r="BP6" s="663"/>
      <c r="BQ6" s="663"/>
      <c r="BR6" s="663"/>
      <c r="BS6" s="664">
        <v>116834</v>
      </c>
      <c r="BT6" s="664"/>
      <c r="BU6" s="664"/>
      <c r="BV6" s="664"/>
      <c r="BW6" s="664"/>
      <c r="BX6" s="664"/>
      <c r="BY6" s="664"/>
      <c r="BZ6" s="664"/>
      <c r="CA6" s="664"/>
      <c r="CB6" s="695"/>
      <c r="CD6" s="676" t="s">
        <v>239</v>
      </c>
      <c r="CE6" s="677"/>
      <c r="CF6" s="677"/>
      <c r="CG6" s="677"/>
      <c r="CH6" s="677"/>
      <c r="CI6" s="677"/>
      <c r="CJ6" s="677"/>
      <c r="CK6" s="677"/>
      <c r="CL6" s="677"/>
      <c r="CM6" s="677"/>
      <c r="CN6" s="677"/>
      <c r="CO6" s="677"/>
      <c r="CP6" s="677"/>
      <c r="CQ6" s="678"/>
      <c r="CR6" s="627">
        <v>191571</v>
      </c>
      <c r="CS6" s="628"/>
      <c r="CT6" s="628"/>
      <c r="CU6" s="628"/>
      <c r="CV6" s="628"/>
      <c r="CW6" s="628"/>
      <c r="CX6" s="628"/>
      <c r="CY6" s="629"/>
      <c r="CZ6" s="703">
        <v>0.8</v>
      </c>
      <c r="DA6" s="686"/>
      <c r="DB6" s="686"/>
      <c r="DC6" s="705"/>
      <c r="DD6" s="633" t="s">
        <v>132</v>
      </c>
      <c r="DE6" s="628"/>
      <c r="DF6" s="628"/>
      <c r="DG6" s="628"/>
      <c r="DH6" s="628"/>
      <c r="DI6" s="628"/>
      <c r="DJ6" s="628"/>
      <c r="DK6" s="628"/>
      <c r="DL6" s="628"/>
      <c r="DM6" s="628"/>
      <c r="DN6" s="628"/>
      <c r="DO6" s="628"/>
      <c r="DP6" s="629"/>
      <c r="DQ6" s="633">
        <v>191571</v>
      </c>
      <c r="DR6" s="628"/>
      <c r="DS6" s="628"/>
      <c r="DT6" s="628"/>
      <c r="DU6" s="628"/>
      <c r="DV6" s="628"/>
      <c r="DW6" s="628"/>
      <c r="DX6" s="628"/>
      <c r="DY6" s="628"/>
      <c r="DZ6" s="628"/>
      <c r="EA6" s="628"/>
      <c r="EB6" s="628"/>
      <c r="EC6" s="662"/>
    </row>
    <row r="7" spans="2:143" ht="11.25" customHeight="1" x14ac:dyDescent="0.15">
      <c r="B7" s="624" t="s">
        <v>240</v>
      </c>
      <c r="C7" s="625"/>
      <c r="D7" s="625"/>
      <c r="E7" s="625"/>
      <c r="F7" s="625"/>
      <c r="G7" s="625"/>
      <c r="H7" s="625"/>
      <c r="I7" s="625"/>
      <c r="J7" s="625"/>
      <c r="K7" s="625"/>
      <c r="L7" s="625"/>
      <c r="M7" s="625"/>
      <c r="N7" s="625"/>
      <c r="O7" s="625"/>
      <c r="P7" s="625"/>
      <c r="Q7" s="626"/>
      <c r="R7" s="627">
        <v>3409</v>
      </c>
      <c r="S7" s="628"/>
      <c r="T7" s="628"/>
      <c r="U7" s="628"/>
      <c r="V7" s="628"/>
      <c r="W7" s="628"/>
      <c r="X7" s="628"/>
      <c r="Y7" s="629"/>
      <c r="Z7" s="663">
        <v>0</v>
      </c>
      <c r="AA7" s="663"/>
      <c r="AB7" s="663"/>
      <c r="AC7" s="663"/>
      <c r="AD7" s="664">
        <v>3409</v>
      </c>
      <c r="AE7" s="664"/>
      <c r="AF7" s="664"/>
      <c r="AG7" s="664"/>
      <c r="AH7" s="664"/>
      <c r="AI7" s="664"/>
      <c r="AJ7" s="664"/>
      <c r="AK7" s="664"/>
      <c r="AL7" s="630">
        <v>0</v>
      </c>
      <c r="AM7" s="631"/>
      <c r="AN7" s="631"/>
      <c r="AO7" s="665"/>
      <c r="AP7" s="624" t="s">
        <v>241</v>
      </c>
      <c r="AQ7" s="625"/>
      <c r="AR7" s="625"/>
      <c r="AS7" s="625"/>
      <c r="AT7" s="625"/>
      <c r="AU7" s="625"/>
      <c r="AV7" s="625"/>
      <c r="AW7" s="625"/>
      <c r="AX7" s="625"/>
      <c r="AY7" s="625"/>
      <c r="AZ7" s="625"/>
      <c r="BA7" s="625"/>
      <c r="BB7" s="625"/>
      <c r="BC7" s="625"/>
      <c r="BD7" s="625"/>
      <c r="BE7" s="625"/>
      <c r="BF7" s="626"/>
      <c r="BG7" s="627">
        <v>2777796</v>
      </c>
      <c r="BH7" s="628"/>
      <c r="BI7" s="628"/>
      <c r="BJ7" s="628"/>
      <c r="BK7" s="628"/>
      <c r="BL7" s="628"/>
      <c r="BM7" s="628"/>
      <c r="BN7" s="629"/>
      <c r="BO7" s="663">
        <v>33.1</v>
      </c>
      <c r="BP7" s="663"/>
      <c r="BQ7" s="663"/>
      <c r="BR7" s="663"/>
      <c r="BS7" s="664">
        <v>116834</v>
      </c>
      <c r="BT7" s="664"/>
      <c r="BU7" s="664"/>
      <c r="BV7" s="664"/>
      <c r="BW7" s="664"/>
      <c r="BX7" s="664"/>
      <c r="BY7" s="664"/>
      <c r="BZ7" s="664"/>
      <c r="CA7" s="664"/>
      <c r="CB7" s="695"/>
      <c r="CD7" s="624" t="s">
        <v>242</v>
      </c>
      <c r="CE7" s="625"/>
      <c r="CF7" s="625"/>
      <c r="CG7" s="625"/>
      <c r="CH7" s="625"/>
      <c r="CI7" s="625"/>
      <c r="CJ7" s="625"/>
      <c r="CK7" s="625"/>
      <c r="CL7" s="625"/>
      <c r="CM7" s="625"/>
      <c r="CN7" s="625"/>
      <c r="CO7" s="625"/>
      <c r="CP7" s="625"/>
      <c r="CQ7" s="626"/>
      <c r="CR7" s="627">
        <v>2979499</v>
      </c>
      <c r="CS7" s="628"/>
      <c r="CT7" s="628"/>
      <c r="CU7" s="628"/>
      <c r="CV7" s="628"/>
      <c r="CW7" s="628"/>
      <c r="CX7" s="628"/>
      <c r="CY7" s="629"/>
      <c r="CZ7" s="663">
        <v>12.9</v>
      </c>
      <c r="DA7" s="663"/>
      <c r="DB7" s="663"/>
      <c r="DC7" s="663"/>
      <c r="DD7" s="633">
        <v>163242</v>
      </c>
      <c r="DE7" s="628"/>
      <c r="DF7" s="628"/>
      <c r="DG7" s="628"/>
      <c r="DH7" s="628"/>
      <c r="DI7" s="628"/>
      <c r="DJ7" s="628"/>
      <c r="DK7" s="628"/>
      <c r="DL7" s="628"/>
      <c r="DM7" s="628"/>
      <c r="DN7" s="628"/>
      <c r="DO7" s="628"/>
      <c r="DP7" s="629"/>
      <c r="DQ7" s="633">
        <v>2092842</v>
      </c>
      <c r="DR7" s="628"/>
      <c r="DS7" s="628"/>
      <c r="DT7" s="628"/>
      <c r="DU7" s="628"/>
      <c r="DV7" s="628"/>
      <c r="DW7" s="628"/>
      <c r="DX7" s="628"/>
      <c r="DY7" s="628"/>
      <c r="DZ7" s="628"/>
      <c r="EA7" s="628"/>
      <c r="EB7" s="628"/>
      <c r="EC7" s="662"/>
    </row>
    <row r="8" spans="2:143" ht="11.25" customHeight="1" x14ac:dyDescent="0.15">
      <c r="B8" s="624" t="s">
        <v>243</v>
      </c>
      <c r="C8" s="625"/>
      <c r="D8" s="625"/>
      <c r="E8" s="625"/>
      <c r="F8" s="625"/>
      <c r="G8" s="625"/>
      <c r="H8" s="625"/>
      <c r="I8" s="625"/>
      <c r="J8" s="625"/>
      <c r="K8" s="625"/>
      <c r="L8" s="625"/>
      <c r="M8" s="625"/>
      <c r="N8" s="625"/>
      <c r="O8" s="625"/>
      <c r="P8" s="625"/>
      <c r="Q8" s="626"/>
      <c r="R8" s="627">
        <v>50439</v>
      </c>
      <c r="S8" s="628"/>
      <c r="T8" s="628"/>
      <c r="U8" s="628"/>
      <c r="V8" s="628"/>
      <c r="W8" s="628"/>
      <c r="X8" s="628"/>
      <c r="Y8" s="629"/>
      <c r="Z8" s="663">
        <v>0.2</v>
      </c>
      <c r="AA8" s="663"/>
      <c r="AB8" s="663"/>
      <c r="AC8" s="663"/>
      <c r="AD8" s="664">
        <v>50439</v>
      </c>
      <c r="AE8" s="664"/>
      <c r="AF8" s="664"/>
      <c r="AG8" s="664"/>
      <c r="AH8" s="664"/>
      <c r="AI8" s="664"/>
      <c r="AJ8" s="664"/>
      <c r="AK8" s="664"/>
      <c r="AL8" s="630">
        <v>0.4</v>
      </c>
      <c r="AM8" s="631"/>
      <c r="AN8" s="631"/>
      <c r="AO8" s="665"/>
      <c r="AP8" s="624" t="s">
        <v>244</v>
      </c>
      <c r="AQ8" s="625"/>
      <c r="AR8" s="625"/>
      <c r="AS8" s="625"/>
      <c r="AT8" s="625"/>
      <c r="AU8" s="625"/>
      <c r="AV8" s="625"/>
      <c r="AW8" s="625"/>
      <c r="AX8" s="625"/>
      <c r="AY8" s="625"/>
      <c r="AZ8" s="625"/>
      <c r="BA8" s="625"/>
      <c r="BB8" s="625"/>
      <c r="BC8" s="625"/>
      <c r="BD8" s="625"/>
      <c r="BE8" s="625"/>
      <c r="BF8" s="626"/>
      <c r="BG8" s="627">
        <v>80449</v>
      </c>
      <c r="BH8" s="628"/>
      <c r="BI8" s="628"/>
      <c r="BJ8" s="628"/>
      <c r="BK8" s="628"/>
      <c r="BL8" s="628"/>
      <c r="BM8" s="628"/>
      <c r="BN8" s="629"/>
      <c r="BO8" s="663">
        <v>1</v>
      </c>
      <c r="BP8" s="663"/>
      <c r="BQ8" s="663"/>
      <c r="BR8" s="663"/>
      <c r="BS8" s="664" t="s">
        <v>185</v>
      </c>
      <c r="BT8" s="664"/>
      <c r="BU8" s="664"/>
      <c r="BV8" s="664"/>
      <c r="BW8" s="664"/>
      <c r="BX8" s="664"/>
      <c r="BY8" s="664"/>
      <c r="BZ8" s="664"/>
      <c r="CA8" s="664"/>
      <c r="CB8" s="695"/>
      <c r="CD8" s="624" t="s">
        <v>245</v>
      </c>
      <c r="CE8" s="625"/>
      <c r="CF8" s="625"/>
      <c r="CG8" s="625"/>
      <c r="CH8" s="625"/>
      <c r="CI8" s="625"/>
      <c r="CJ8" s="625"/>
      <c r="CK8" s="625"/>
      <c r="CL8" s="625"/>
      <c r="CM8" s="625"/>
      <c r="CN8" s="625"/>
      <c r="CO8" s="625"/>
      <c r="CP8" s="625"/>
      <c r="CQ8" s="626"/>
      <c r="CR8" s="627">
        <v>6916746</v>
      </c>
      <c r="CS8" s="628"/>
      <c r="CT8" s="628"/>
      <c r="CU8" s="628"/>
      <c r="CV8" s="628"/>
      <c r="CW8" s="628"/>
      <c r="CX8" s="628"/>
      <c r="CY8" s="629"/>
      <c r="CZ8" s="663">
        <v>29.9</v>
      </c>
      <c r="DA8" s="663"/>
      <c r="DB8" s="663"/>
      <c r="DC8" s="663"/>
      <c r="DD8" s="633">
        <v>26144</v>
      </c>
      <c r="DE8" s="628"/>
      <c r="DF8" s="628"/>
      <c r="DG8" s="628"/>
      <c r="DH8" s="628"/>
      <c r="DI8" s="628"/>
      <c r="DJ8" s="628"/>
      <c r="DK8" s="628"/>
      <c r="DL8" s="628"/>
      <c r="DM8" s="628"/>
      <c r="DN8" s="628"/>
      <c r="DO8" s="628"/>
      <c r="DP8" s="629"/>
      <c r="DQ8" s="633">
        <v>3702623</v>
      </c>
      <c r="DR8" s="628"/>
      <c r="DS8" s="628"/>
      <c r="DT8" s="628"/>
      <c r="DU8" s="628"/>
      <c r="DV8" s="628"/>
      <c r="DW8" s="628"/>
      <c r="DX8" s="628"/>
      <c r="DY8" s="628"/>
      <c r="DZ8" s="628"/>
      <c r="EA8" s="628"/>
      <c r="EB8" s="628"/>
      <c r="EC8" s="662"/>
    </row>
    <row r="9" spans="2:143" ht="11.25" customHeight="1" x14ac:dyDescent="0.15">
      <c r="B9" s="624" t="s">
        <v>246</v>
      </c>
      <c r="C9" s="625"/>
      <c r="D9" s="625"/>
      <c r="E9" s="625"/>
      <c r="F9" s="625"/>
      <c r="G9" s="625"/>
      <c r="H9" s="625"/>
      <c r="I9" s="625"/>
      <c r="J9" s="625"/>
      <c r="K9" s="625"/>
      <c r="L9" s="625"/>
      <c r="M9" s="625"/>
      <c r="N9" s="625"/>
      <c r="O9" s="625"/>
      <c r="P9" s="625"/>
      <c r="Q9" s="626"/>
      <c r="R9" s="627">
        <v>35964</v>
      </c>
      <c r="S9" s="628"/>
      <c r="T9" s="628"/>
      <c r="U9" s="628"/>
      <c r="V9" s="628"/>
      <c r="W9" s="628"/>
      <c r="X9" s="628"/>
      <c r="Y9" s="629"/>
      <c r="Z9" s="663">
        <v>0.2</v>
      </c>
      <c r="AA9" s="663"/>
      <c r="AB9" s="663"/>
      <c r="AC9" s="663"/>
      <c r="AD9" s="664">
        <v>35964</v>
      </c>
      <c r="AE9" s="664"/>
      <c r="AF9" s="664"/>
      <c r="AG9" s="664"/>
      <c r="AH9" s="664"/>
      <c r="AI9" s="664"/>
      <c r="AJ9" s="664"/>
      <c r="AK9" s="664"/>
      <c r="AL9" s="630">
        <v>0.3</v>
      </c>
      <c r="AM9" s="631"/>
      <c r="AN9" s="631"/>
      <c r="AO9" s="665"/>
      <c r="AP9" s="624" t="s">
        <v>247</v>
      </c>
      <c r="AQ9" s="625"/>
      <c r="AR9" s="625"/>
      <c r="AS9" s="625"/>
      <c r="AT9" s="625"/>
      <c r="AU9" s="625"/>
      <c r="AV9" s="625"/>
      <c r="AW9" s="625"/>
      <c r="AX9" s="625"/>
      <c r="AY9" s="625"/>
      <c r="AZ9" s="625"/>
      <c r="BA9" s="625"/>
      <c r="BB9" s="625"/>
      <c r="BC9" s="625"/>
      <c r="BD9" s="625"/>
      <c r="BE9" s="625"/>
      <c r="BF9" s="626"/>
      <c r="BG9" s="627">
        <v>2175404</v>
      </c>
      <c r="BH9" s="628"/>
      <c r="BI9" s="628"/>
      <c r="BJ9" s="628"/>
      <c r="BK9" s="628"/>
      <c r="BL9" s="628"/>
      <c r="BM9" s="628"/>
      <c r="BN9" s="629"/>
      <c r="BO9" s="663">
        <v>25.9</v>
      </c>
      <c r="BP9" s="663"/>
      <c r="BQ9" s="663"/>
      <c r="BR9" s="663"/>
      <c r="BS9" s="664" t="s">
        <v>132</v>
      </c>
      <c r="BT9" s="664"/>
      <c r="BU9" s="664"/>
      <c r="BV9" s="664"/>
      <c r="BW9" s="664"/>
      <c r="BX9" s="664"/>
      <c r="BY9" s="664"/>
      <c r="BZ9" s="664"/>
      <c r="CA9" s="664"/>
      <c r="CB9" s="695"/>
      <c r="CD9" s="624" t="s">
        <v>248</v>
      </c>
      <c r="CE9" s="625"/>
      <c r="CF9" s="625"/>
      <c r="CG9" s="625"/>
      <c r="CH9" s="625"/>
      <c r="CI9" s="625"/>
      <c r="CJ9" s="625"/>
      <c r="CK9" s="625"/>
      <c r="CL9" s="625"/>
      <c r="CM9" s="625"/>
      <c r="CN9" s="625"/>
      <c r="CO9" s="625"/>
      <c r="CP9" s="625"/>
      <c r="CQ9" s="626"/>
      <c r="CR9" s="627">
        <v>2956548</v>
      </c>
      <c r="CS9" s="628"/>
      <c r="CT9" s="628"/>
      <c r="CU9" s="628"/>
      <c r="CV9" s="628"/>
      <c r="CW9" s="628"/>
      <c r="CX9" s="628"/>
      <c r="CY9" s="629"/>
      <c r="CZ9" s="663">
        <v>12.8</v>
      </c>
      <c r="DA9" s="663"/>
      <c r="DB9" s="663"/>
      <c r="DC9" s="663"/>
      <c r="DD9" s="633">
        <v>94385</v>
      </c>
      <c r="DE9" s="628"/>
      <c r="DF9" s="628"/>
      <c r="DG9" s="628"/>
      <c r="DH9" s="628"/>
      <c r="DI9" s="628"/>
      <c r="DJ9" s="628"/>
      <c r="DK9" s="628"/>
      <c r="DL9" s="628"/>
      <c r="DM9" s="628"/>
      <c r="DN9" s="628"/>
      <c r="DO9" s="628"/>
      <c r="DP9" s="629"/>
      <c r="DQ9" s="633">
        <v>2308640</v>
      </c>
      <c r="DR9" s="628"/>
      <c r="DS9" s="628"/>
      <c r="DT9" s="628"/>
      <c r="DU9" s="628"/>
      <c r="DV9" s="628"/>
      <c r="DW9" s="628"/>
      <c r="DX9" s="628"/>
      <c r="DY9" s="628"/>
      <c r="DZ9" s="628"/>
      <c r="EA9" s="628"/>
      <c r="EB9" s="628"/>
      <c r="EC9" s="662"/>
    </row>
    <row r="10" spans="2:143" ht="11.25" customHeight="1" x14ac:dyDescent="0.15">
      <c r="B10" s="624" t="s">
        <v>249</v>
      </c>
      <c r="C10" s="625"/>
      <c r="D10" s="625"/>
      <c r="E10" s="625"/>
      <c r="F10" s="625"/>
      <c r="G10" s="625"/>
      <c r="H10" s="625"/>
      <c r="I10" s="625"/>
      <c r="J10" s="625"/>
      <c r="K10" s="625"/>
      <c r="L10" s="625"/>
      <c r="M10" s="625"/>
      <c r="N10" s="625"/>
      <c r="O10" s="625"/>
      <c r="P10" s="625"/>
      <c r="Q10" s="626"/>
      <c r="R10" s="627" t="s">
        <v>132</v>
      </c>
      <c r="S10" s="628"/>
      <c r="T10" s="628"/>
      <c r="U10" s="628"/>
      <c r="V10" s="628"/>
      <c r="W10" s="628"/>
      <c r="X10" s="628"/>
      <c r="Y10" s="629"/>
      <c r="Z10" s="663" t="s">
        <v>132</v>
      </c>
      <c r="AA10" s="663"/>
      <c r="AB10" s="663"/>
      <c r="AC10" s="663"/>
      <c r="AD10" s="664" t="s">
        <v>250</v>
      </c>
      <c r="AE10" s="664"/>
      <c r="AF10" s="664"/>
      <c r="AG10" s="664"/>
      <c r="AH10" s="664"/>
      <c r="AI10" s="664"/>
      <c r="AJ10" s="664"/>
      <c r="AK10" s="664"/>
      <c r="AL10" s="630" t="s">
        <v>132</v>
      </c>
      <c r="AM10" s="631"/>
      <c r="AN10" s="631"/>
      <c r="AO10" s="665"/>
      <c r="AP10" s="624" t="s">
        <v>251</v>
      </c>
      <c r="AQ10" s="625"/>
      <c r="AR10" s="625"/>
      <c r="AS10" s="625"/>
      <c r="AT10" s="625"/>
      <c r="AU10" s="625"/>
      <c r="AV10" s="625"/>
      <c r="AW10" s="625"/>
      <c r="AX10" s="625"/>
      <c r="AY10" s="625"/>
      <c r="AZ10" s="625"/>
      <c r="BA10" s="625"/>
      <c r="BB10" s="625"/>
      <c r="BC10" s="625"/>
      <c r="BD10" s="625"/>
      <c r="BE10" s="625"/>
      <c r="BF10" s="626"/>
      <c r="BG10" s="627">
        <v>168797</v>
      </c>
      <c r="BH10" s="628"/>
      <c r="BI10" s="628"/>
      <c r="BJ10" s="628"/>
      <c r="BK10" s="628"/>
      <c r="BL10" s="628"/>
      <c r="BM10" s="628"/>
      <c r="BN10" s="629"/>
      <c r="BO10" s="663">
        <v>2</v>
      </c>
      <c r="BP10" s="663"/>
      <c r="BQ10" s="663"/>
      <c r="BR10" s="663"/>
      <c r="BS10" s="664">
        <v>28084</v>
      </c>
      <c r="BT10" s="664"/>
      <c r="BU10" s="664"/>
      <c r="BV10" s="664"/>
      <c r="BW10" s="664"/>
      <c r="BX10" s="664"/>
      <c r="BY10" s="664"/>
      <c r="BZ10" s="664"/>
      <c r="CA10" s="664"/>
      <c r="CB10" s="695"/>
      <c r="CD10" s="624" t="s">
        <v>252</v>
      </c>
      <c r="CE10" s="625"/>
      <c r="CF10" s="625"/>
      <c r="CG10" s="625"/>
      <c r="CH10" s="625"/>
      <c r="CI10" s="625"/>
      <c r="CJ10" s="625"/>
      <c r="CK10" s="625"/>
      <c r="CL10" s="625"/>
      <c r="CM10" s="625"/>
      <c r="CN10" s="625"/>
      <c r="CO10" s="625"/>
      <c r="CP10" s="625"/>
      <c r="CQ10" s="626"/>
      <c r="CR10" s="627">
        <v>22995</v>
      </c>
      <c r="CS10" s="628"/>
      <c r="CT10" s="628"/>
      <c r="CU10" s="628"/>
      <c r="CV10" s="628"/>
      <c r="CW10" s="628"/>
      <c r="CX10" s="628"/>
      <c r="CY10" s="629"/>
      <c r="CZ10" s="663">
        <v>0.1</v>
      </c>
      <c r="DA10" s="663"/>
      <c r="DB10" s="663"/>
      <c r="DC10" s="663"/>
      <c r="DD10" s="633" t="s">
        <v>185</v>
      </c>
      <c r="DE10" s="628"/>
      <c r="DF10" s="628"/>
      <c r="DG10" s="628"/>
      <c r="DH10" s="628"/>
      <c r="DI10" s="628"/>
      <c r="DJ10" s="628"/>
      <c r="DK10" s="628"/>
      <c r="DL10" s="628"/>
      <c r="DM10" s="628"/>
      <c r="DN10" s="628"/>
      <c r="DO10" s="628"/>
      <c r="DP10" s="629"/>
      <c r="DQ10" s="633">
        <v>15995</v>
      </c>
      <c r="DR10" s="628"/>
      <c r="DS10" s="628"/>
      <c r="DT10" s="628"/>
      <c r="DU10" s="628"/>
      <c r="DV10" s="628"/>
      <c r="DW10" s="628"/>
      <c r="DX10" s="628"/>
      <c r="DY10" s="628"/>
      <c r="DZ10" s="628"/>
      <c r="EA10" s="628"/>
      <c r="EB10" s="628"/>
      <c r="EC10" s="662"/>
    </row>
    <row r="11" spans="2:143" ht="11.25" customHeight="1" x14ac:dyDescent="0.15">
      <c r="B11" s="624" t="s">
        <v>253</v>
      </c>
      <c r="C11" s="625"/>
      <c r="D11" s="625"/>
      <c r="E11" s="625"/>
      <c r="F11" s="625"/>
      <c r="G11" s="625"/>
      <c r="H11" s="625"/>
      <c r="I11" s="625"/>
      <c r="J11" s="625"/>
      <c r="K11" s="625"/>
      <c r="L11" s="625"/>
      <c r="M11" s="625"/>
      <c r="N11" s="625"/>
      <c r="O11" s="625"/>
      <c r="P11" s="625"/>
      <c r="Q11" s="626"/>
      <c r="R11" s="627">
        <v>1086502</v>
      </c>
      <c r="S11" s="628"/>
      <c r="T11" s="628"/>
      <c r="U11" s="628"/>
      <c r="V11" s="628"/>
      <c r="W11" s="628"/>
      <c r="X11" s="628"/>
      <c r="Y11" s="629"/>
      <c r="Z11" s="630">
        <v>4.5999999999999996</v>
      </c>
      <c r="AA11" s="631"/>
      <c r="AB11" s="631"/>
      <c r="AC11" s="632"/>
      <c r="AD11" s="633">
        <v>1086502</v>
      </c>
      <c r="AE11" s="628"/>
      <c r="AF11" s="628"/>
      <c r="AG11" s="628"/>
      <c r="AH11" s="628"/>
      <c r="AI11" s="628"/>
      <c r="AJ11" s="628"/>
      <c r="AK11" s="629"/>
      <c r="AL11" s="630">
        <v>8.1999999999999993</v>
      </c>
      <c r="AM11" s="631"/>
      <c r="AN11" s="631"/>
      <c r="AO11" s="665"/>
      <c r="AP11" s="624" t="s">
        <v>254</v>
      </c>
      <c r="AQ11" s="625"/>
      <c r="AR11" s="625"/>
      <c r="AS11" s="625"/>
      <c r="AT11" s="625"/>
      <c r="AU11" s="625"/>
      <c r="AV11" s="625"/>
      <c r="AW11" s="625"/>
      <c r="AX11" s="625"/>
      <c r="AY11" s="625"/>
      <c r="AZ11" s="625"/>
      <c r="BA11" s="625"/>
      <c r="BB11" s="625"/>
      <c r="BC11" s="625"/>
      <c r="BD11" s="625"/>
      <c r="BE11" s="625"/>
      <c r="BF11" s="626"/>
      <c r="BG11" s="627">
        <v>353146</v>
      </c>
      <c r="BH11" s="628"/>
      <c r="BI11" s="628"/>
      <c r="BJ11" s="628"/>
      <c r="BK11" s="628"/>
      <c r="BL11" s="628"/>
      <c r="BM11" s="628"/>
      <c r="BN11" s="629"/>
      <c r="BO11" s="663">
        <v>4.2</v>
      </c>
      <c r="BP11" s="663"/>
      <c r="BQ11" s="663"/>
      <c r="BR11" s="663"/>
      <c r="BS11" s="664">
        <v>88750</v>
      </c>
      <c r="BT11" s="664"/>
      <c r="BU11" s="664"/>
      <c r="BV11" s="664"/>
      <c r="BW11" s="664"/>
      <c r="BX11" s="664"/>
      <c r="BY11" s="664"/>
      <c r="BZ11" s="664"/>
      <c r="CA11" s="664"/>
      <c r="CB11" s="695"/>
      <c r="CD11" s="624" t="s">
        <v>255</v>
      </c>
      <c r="CE11" s="625"/>
      <c r="CF11" s="625"/>
      <c r="CG11" s="625"/>
      <c r="CH11" s="625"/>
      <c r="CI11" s="625"/>
      <c r="CJ11" s="625"/>
      <c r="CK11" s="625"/>
      <c r="CL11" s="625"/>
      <c r="CM11" s="625"/>
      <c r="CN11" s="625"/>
      <c r="CO11" s="625"/>
      <c r="CP11" s="625"/>
      <c r="CQ11" s="626"/>
      <c r="CR11" s="627">
        <v>932403</v>
      </c>
      <c r="CS11" s="628"/>
      <c r="CT11" s="628"/>
      <c r="CU11" s="628"/>
      <c r="CV11" s="628"/>
      <c r="CW11" s="628"/>
      <c r="CX11" s="628"/>
      <c r="CY11" s="629"/>
      <c r="CZ11" s="663">
        <v>4</v>
      </c>
      <c r="DA11" s="663"/>
      <c r="DB11" s="663"/>
      <c r="DC11" s="663"/>
      <c r="DD11" s="633">
        <v>85170</v>
      </c>
      <c r="DE11" s="628"/>
      <c r="DF11" s="628"/>
      <c r="DG11" s="628"/>
      <c r="DH11" s="628"/>
      <c r="DI11" s="628"/>
      <c r="DJ11" s="628"/>
      <c r="DK11" s="628"/>
      <c r="DL11" s="628"/>
      <c r="DM11" s="628"/>
      <c r="DN11" s="628"/>
      <c r="DO11" s="628"/>
      <c r="DP11" s="629"/>
      <c r="DQ11" s="633">
        <v>180533</v>
      </c>
      <c r="DR11" s="628"/>
      <c r="DS11" s="628"/>
      <c r="DT11" s="628"/>
      <c r="DU11" s="628"/>
      <c r="DV11" s="628"/>
      <c r="DW11" s="628"/>
      <c r="DX11" s="628"/>
      <c r="DY11" s="628"/>
      <c r="DZ11" s="628"/>
      <c r="EA11" s="628"/>
      <c r="EB11" s="628"/>
      <c r="EC11" s="662"/>
    </row>
    <row r="12" spans="2:143" ht="11.25" customHeight="1" x14ac:dyDescent="0.15">
      <c r="B12" s="624" t="s">
        <v>256</v>
      </c>
      <c r="C12" s="625"/>
      <c r="D12" s="625"/>
      <c r="E12" s="625"/>
      <c r="F12" s="625"/>
      <c r="G12" s="625"/>
      <c r="H12" s="625"/>
      <c r="I12" s="625"/>
      <c r="J12" s="625"/>
      <c r="K12" s="625"/>
      <c r="L12" s="625"/>
      <c r="M12" s="625"/>
      <c r="N12" s="625"/>
      <c r="O12" s="625"/>
      <c r="P12" s="625"/>
      <c r="Q12" s="626"/>
      <c r="R12" s="627">
        <v>15459</v>
      </c>
      <c r="S12" s="628"/>
      <c r="T12" s="628"/>
      <c r="U12" s="628"/>
      <c r="V12" s="628"/>
      <c r="W12" s="628"/>
      <c r="X12" s="628"/>
      <c r="Y12" s="629"/>
      <c r="Z12" s="663">
        <v>0.1</v>
      </c>
      <c r="AA12" s="663"/>
      <c r="AB12" s="663"/>
      <c r="AC12" s="663"/>
      <c r="AD12" s="664">
        <v>15459</v>
      </c>
      <c r="AE12" s="664"/>
      <c r="AF12" s="664"/>
      <c r="AG12" s="664"/>
      <c r="AH12" s="664"/>
      <c r="AI12" s="664"/>
      <c r="AJ12" s="664"/>
      <c r="AK12" s="664"/>
      <c r="AL12" s="630">
        <v>0.1</v>
      </c>
      <c r="AM12" s="631"/>
      <c r="AN12" s="631"/>
      <c r="AO12" s="665"/>
      <c r="AP12" s="624" t="s">
        <v>257</v>
      </c>
      <c r="AQ12" s="625"/>
      <c r="AR12" s="625"/>
      <c r="AS12" s="625"/>
      <c r="AT12" s="625"/>
      <c r="AU12" s="625"/>
      <c r="AV12" s="625"/>
      <c r="AW12" s="625"/>
      <c r="AX12" s="625"/>
      <c r="AY12" s="625"/>
      <c r="AZ12" s="625"/>
      <c r="BA12" s="625"/>
      <c r="BB12" s="625"/>
      <c r="BC12" s="625"/>
      <c r="BD12" s="625"/>
      <c r="BE12" s="625"/>
      <c r="BF12" s="626"/>
      <c r="BG12" s="627">
        <v>4507805</v>
      </c>
      <c r="BH12" s="628"/>
      <c r="BI12" s="628"/>
      <c r="BJ12" s="628"/>
      <c r="BK12" s="628"/>
      <c r="BL12" s="628"/>
      <c r="BM12" s="628"/>
      <c r="BN12" s="629"/>
      <c r="BO12" s="663">
        <v>53.7</v>
      </c>
      <c r="BP12" s="663"/>
      <c r="BQ12" s="663"/>
      <c r="BR12" s="663"/>
      <c r="BS12" s="664" t="s">
        <v>250</v>
      </c>
      <c r="BT12" s="664"/>
      <c r="BU12" s="664"/>
      <c r="BV12" s="664"/>
      <c r="BW12" s="664"/>
      <c r="BX12" s="664"/>
      <c r="BY12" s="664"/>
      <c r="BZ12" s="664"/>
      <c r="CA12" s="664"/>
      <c r="CB12" s="695"/>
      <c r="CD12" s="624" t="s">
        <v>258</v>
      </c>
      <c r="CE12" s="625"/>
      <c r="CF12" s="625"/>
      <c r="CG12" s="625"/>
      <c r="CH12" s="625"/>
      <c r="CI12" s="625"/>
      <c r="CJ12" s="625"/>
      <c r="CK12" s="625"/>
      <c r="CL12" s="625"/>
      <c r="CM12" s="625"/>
      <c r="CN12" s="625"/>
      <c r="CO12" s="625"/>
      <c r="CP12" s="625"/>
      <c r="CQ12" s="626"/>
      <c r="CR12" s="627">
        <v>661810</v>
      </c>
      <c r="CS12" s="628"/>
      <c r="CT12" s="628"/>
      <c r="CU12" s="628"/>
      <c r="CV12" s="628"/>
      <c r="CW12" s="628"/>
      <c r="CX12" s="628"/>
      <c r="CY12" s="629"/>
      <c r="CZ12" s="663">
        <v>2.9</v>
      </c>
      <c r="DA12" s="663"/>
      <c r="DB12" s="663"/>
      <c r="DC12" s="663"/>
      <c r="DD12" s="633">
        <v>2883</v>
      </c>
      <c r="DE12" s="628"/>
      <c r="DF12" s="628"/>
      <c r="DG12" s="628"/>
      <c r="DH12" s="628"/>
      <c r="DI12" s="628"/>
      <c r="DJ12" s="628"/>
      <c r="DK12" s="628"/>
      <c r="DL12" s="628"/>
      <c r="DM12" s="628"/>
      <c r="DN12" s="628"/>
      <c r="DO12" s="628"/>
      <c r="DP12" s="629"/>
      <c r="DQ12" s="633">
        <v>513861</v>
      </c>
      <c r="DR12" s="628"/>
      <c r="DS12" s="628"/>
      <c r="DT12" s="628"/>
      <c r="DU12" s="628"/>
      <c r="DV12" s="628"/>
      <c r="DW12" s="628"/>
      <c r="DX12" s="628"/>
      <c r="DY12" s="628"/>
      <c r="DZ12" s="628"/>
      <c r="EA12" s="628"/>
      <c r="EB12" s="628"/>
      <c r="EC12" s="662"/>
    </row>
    <row r="13" spans="2:143" ht="11.25" customHeight="1" x14ac:dyDescent="0.15">
      <c r="B13" s="624" t="s">
        <v>259</v>
      </c>
      <c r="C13" s="625"/>
      <c r="D13" s="625"/>
      <c r="E13" s="625"/>
      <c r="F13" s="625"/>
      <c r="G13" s="625"/>
      <c r="H13" s="625"/>
      <c r="I13" s="625"/>
      <c r="J13" s="625"/>
      <c r="K13" s="625"/>
      <c r="L13" s="625"/>
      <c r="M13" s="625"/>
      <c r="N13" s="625"/>
      <c r="O13" s="625"/>
      <c r="P13" s="625"/>
      <c r="Q13" s="626"/>
      <c r="R13" s="627" t="s">
        <v>250</v>
      </c>
      <c r="S13" s="628"/>
      <c r="T13" s="628"/>
      <c r="U13" s="628"/>
      <c r="V13" s="628"/>
      <c r="W13" s="628"/>
      <c r="X13" s="628"/>
      <c r="Y13" s="629"/>
      <c r="Z13" s="663" t="s">
        <v>132</v>
      </c>
      <c r="AA13" s="663"/>
      <c r="AB13" s="663"/>
      <c r="AC13" s="663"/>
      <c r="AD13" s="664" t="s">
        <v>185</v>
      </c>
      <c r="AE13" s="664"/>
      <c r="AF13" s="664"/>
      <c r="AG13" s="664"/>
      <c r="AH13" s="664"/>
      <c r="AI13" s="664"/>
      <c r="AJ13" s="664"/>
      <c r="AK13" s="664"/>
      <c r="AL13" s="630" t="s">
        <v>132</v>
      </c>
      <c r="AM13" s="631"/>
      <c r="AN13" s="631"/>
      <c r="AO13" s="665"/>
      <c r="AP13" s="624" t="s">
        <v>260</v>
      </c>
      <c r="AQ13" s="625"/>
      <c r="AR13" s="625"/>
      <c r="AS13" s="625"/>
      <c r="AT13" s="625"/>
      <c r="AU13" s="625"/>
      <c r="AV13" s="625"/>
      <c r="AW13" s="625"/>
      <c r="AX13" s="625"/>
      <c r="AY13" s="625"/>
      <c r="AZ13" s="625"/>
      <c r="BA13" s="625"/>
      <c r="BB13" s="625"/>
      <c r="BC13" s="625"/>
      <c r="BD13" s="625"/>
      <c r="BE13" s="625"/>
      <c r="BF13" s="626"/>
      <c r="BG13" s="627">
        <v>4490320</v>
      </c>
      <c r="BH13" s="628"/>
      <c r="BI13" s="628"/>
      <c r="BJ13" s="628"/>
      <c r="BK13" s="628"/>
      <c r="BL13" s="628"/>
      <c r="BM13" s="628"/>
      <c r="BN13" s="629"/>
      <c r="BO13" s="663">
        <v>53.5</v>
      </c>
      <c r="BP13" s="663"/>
      <c r="BQ13" s="663"/>
      <c r="BR13" s="663"/>
      <c r="BS13" s="664" t="s">
        <v>132</v>
      </c>
      <c r="BT13" s="664"/>
      <c r="BU13" s="664"/>
      <c r="BV13" s="664"/>
      <c r="BW13" s="664"/>
      <c r="BX13" s="664"/>
      <c r="BY13" s="664"/>
      <c r="BZ13" s="664"/>
      <c r="CA13" s="664"/>
      <c r="CB13" s="695"/>
      <c r="CD13" s="624" t="s">
        <v>261</v>
      </c>
      <c r="CE13" s="625"/>
      <c r="CF13" s="625"/>
      <c r="CG13" s="625"/>
      <c r="CH13" s="625"/>
      <c r="CI13" s="625"/>
      <c r="CJ13" s="625"/>
      <c r="CK13" s="625"/>
      <c r="CL13" s="625"/>
      <c r="CM13" s="625"/>
      <c r="CN13" s="625"/>
      <c r="CO13" s="625"/>
      <c r="CP13" s="625"/>
      <c r="CQ13" s="626"/>
      <c r="CR13" s="627">
        <v>2266580</v>
      </c>
      <c r="CS13" s="628"/>
      <c r="CT13" s="628"/>
      <c r="CU13" s="628"/>
      <c r="CV13" s="628"/>
      <c r="CW13" s="628"/>
      <c r="CX13" s="628"/>
      <c r="CY13" s="629"/>
      <c r="CZ13" s="663">
        <v>9.8000000000000007</v>
      </c>
      <c r="DA13" s="663"/>
      <c r="DB13" s="663"/>
      <c r="DC13" s="663"/>
      <c r="DD13" s="633">
        <v>922041</v>
      </c>
      <c r="DE13" s="628"/>
      <c r="DF13" s="628"/>
      <c r="DG13" s="628"/>
      <c r="DH13" s="628"/>
      <c r="DI13" s="628"/>
      <c r="DJ13" s="628"/>
      <c r="DK13" s="628"/>
      <c r="DL13" s="628"/>
      <c r="DM13" s="628"/>
      <c r="DN13" s="628"/>
      <c r="DO13" s="628"/>
      <c r="DP13" s="629"/>
      <c r="DQ13" s="633">
        <v>1445336</v>
      </c>
      <c r="DR13" s="628"/>
      <c r="DS13" s="628"/>
      <c r="DT13" s="628"/>
      <c r="DU13" s="628"/>
      <c r="DV13" s="628"/>
      <c r="DW13" s="628"/>
      <c r="DX13" s="628"/>
      <c r="DY13" s="628"/>
      <c r="DZ13" s="628"/>
      <c r="EA13" s="628"/>
      <c r="EB13" s="628"/>
      <c r="EC13" s="662"/>
    </row>
    <row r="14" spans="2:143" ht="11.25" customHeight="1" x14ac:dyDescent="0.15">
      <c r="B14" s="624" t="s">
        <v>262</v>
      </c>
      <c r="C14" s="625"/>
      <c r="D14" s="625"/>
      <c r="E14" s="625"/>
      <c r="F14" s="625"/>
      <c r="G14" s="625"/>
      <c r="H14" s="625"/>
      <c r="I14" s="625"/>
      <c r="J14" s="625"/>
      <c r="K14" s="625"/>
      <c r="L14" s="625"/>
      <c r="M14" s="625"/>
      <c r="N14" s="625"/>
      <c r="O14" s="625"/>
      <c r="P14" s="625"/>
      <c r="Q14" s="626"/>
      <c r="R14" s="627">
        <v>477</v>
      </c>
      <c r="S14" s="628"/>
      <c r="T14" s="628"/>
      <c r="U14" s="628"/>
      <c r="V14" s="628"/>
      <c r="W14" s="628"/>
      <c r="X14" s="628"/>
      <c r="Y14" s="629"/>
      <c r="Z14" s="663">
        <v>0</v>
      </c>
      <c r="AA14" s="663"/>
      <c r="AB14" s="663"/>
      <c r="AC14" s="663"/>
      <c r="AD14" s="664">
        <v>477</v>
      </c>
      <c r="AE14" s="664"/>
      <c r="AF14" s="664"/>
      <c r="AG14" s="664"/>
      <c r="AH14" s="664"/>
      <c r="AI14" s="664"/>
      <c r="AJ14" s="664"/>
      <c r="AK14" s="664"/>
      <c r="AL14" s="630">
        <v>0</v>
      </c>
      <c r="AM14" s="631"/>
      <c r="AN14" s="631"/>
      <c r="AO14" s="665"/>
      <c r="AP14" s="624" t="s">
        <v>263</v>
      </c>
      <c r="AQ14" s="625"/>
      <c r="AR14" s="625"/>
      <c r="AS14" s="625"/>
      <c r="AT14" s="625"/>
      <c r="AU14" s="625"/>
      <c r="AV14" s="625"/>
      <c r="AW14" s="625"/>
      <c r="AX14" s="625"/>
      <c r="AY14" s="625"/>
      <c r="AZ14" s="625"/>
      <c r="BA14" s="625"/>
      <c r="BB14" s="625"/>
      <c r="BC14" s="625"/>
      <c r="BD14" s="625"/>
      <c r="BE14" s="625"/>
      <c r="BF14" s="626"/>
      <c r="BG14" s="627">
        <v>152787</v>
      </c>
      <c r="BH14" s="628"/>
      <c r="BI14" s="628"/>
      <c r="BJ14" s="628"/>
      <c r="BK14" s="628"/>
      <c r="BL14" s="628"/>
      <c r="BM14" s="628"/>
      <c r="BN14" s="629"/>
      <c r="BO14" s="663">
        <v>1.8</v>
      </c>
      <c r="BP14" s="663"/>
      <c r="BQ14" s="663"/>
      <c r="BR14" s="663"/>
      <c r="BS14" s="664" t="s">
        <v>250</v>
      </c>
      <c r="BT14" s="664"/>
      <c r="BU14" s="664"/>
      <c r="BV14" s="664"/>
      <c r="BW14" s="664"/>
      <c r="BX14" s="664"/>
      <c r="BY14" s="664"/>
      <c r="BZ14" s="664"/>
      <c r="CA14" s="664"/>
      <c r="CB14" s="695"/>
      <c r="CD14" s="624" t="s">
        <v>264</v>
      </c>
      <c r="CE14" s="625"/>
      <c r="CF14" s="625"/>
      <c r="CG14" s="625"/>
      <c r="CH14" s="625"/>
      <c r="CI14" s="625"/>
      <c r="CJ14" s="625"/>
      <c r="CK14" s="625"/>
      <c r="CL14" s="625"/>
      <c r="CM14" s="625"/>
      <c r="CN14" s="625"/>
      <c r="CO14" s="625"/>
      <c r="CP14" s="625"/>
      <c r="CQ14" s="626"/>
      <c r="CR14" s="627">
        <v>955193</v>
      </c>
      <c r="CS14" s="628"/>
      <c r="CT14" s="628"/>
      <c r="CU14" s="628"/>
      <c r="CV14" s="628"/>
      <c r="CW14" s="628"/>
      <c r="CX14" s="628"/>
      <c r="CY14" s="629"/>
      <c r="CZ14" s="663">
        <v>4.0999999999999996</v>
      </c>
      <c r="DA14" s="663"/>
      <c r="DB14" s="663"/>
      <c r="DC14" s="663"/>
      <c r="DD14" s="633">
        <v>25999</v>
      </c>
      <c r="DE14" s="628"/>
      <c r="DF14" s="628"/>
      <c r="DG14" s="628"/>
      <c r="DH14" s="628"/>
      <c r="DI14" s="628"/>
      <c r="DJ14" s="628"/>
      <c r="DK14" s="628"/>
      <c r="DL14" s="628"/>
      <c r="DM14" s="628"/>
      <c r="DN14" s="628"/>
      <c r="DO14" s="628"/>
      <c r="DP14" s="629"/>
      <c r="DQ14" s="633">
        <v>611434</v>
      </c>
      <c r="DR14" s="628"/>
      <c r="DS14" s="628"/>
      <c r="DT14" s="628"/>
      <c r="DU14" s="628"/>
      <c r="DV14" s="628"/>
      <c r="DW14" s="628"/>
      <c r="DX14" s="628"/>
      <c r="DY14" s="628"/>
      <c r="DZ14" s="628"/>
      <c r="EA14" s="628"/>
      <c r="EB14" s="628"/>
      <c r="EC14" s="662"/>
    </row>
    <row r="15" spans="2:143" ht="11.25" customHeight="1" x14ac:dyDescent="0.15">
      <c r="B15" s="624" t="s">
        <v>265</v>
      </c>
      <c r="C15" s="625"/>
      <c r="D15" s="625"/>
      <c r="E15" s="625"/>
      <c r="F15" s="625"/>
      <c r="G15" s="625"/>
      <c r="H15" s="625"/>
      <c r="I15" s="625"/>
      <c r="J15" s="625"/>
      <c r="K15" s="625"/>
      <c r="L15" s="625"/>
      <c r="M15" s="625"/>
      <c r="N15" s="625"/>
      <c r="O15" s="625"/>
      <c r="P15" s="625"/>
      <c r="Q15" s="626"/>
      <c r="R15" s="627" t="s">
        <v>250</v>
      </c>
      <c r="S15" s="628"/>
      <c r="T15" s="628"/>
      <c r="U15" s="628"/>
      <c r="V15" s="628"/>
      <c r="W15" s="628"/>
      <c r="X15" s="628"/>
      <c r="Y15" s="629"/>
      <c r="Z15" s="663" t="s">
        <v>250</v>
      </c>
      <c r="AA15" s="663"/>
      <c r="AB15" s="663"/>
      <c r="AC15" s="663"/>
      <c r="AD15" s="664" t="s">
        <v>250</v>
      </c>
      <c r="AE15" s="664"/>
      <c r="AF15" s="664"/>
      <c r="AG15" s="664"/>
      <c r="AH15" s="664"/>
      <c r="AI15" s="664"/>
      <c r="AJ15" s="664"/>
      <c r="AK15" s="664"/>
      <c r="AL15" s="630" t="s">
        <v>132</v>
      </c>
      <c r="AM15" s="631"/>
      <c r="AN15" s="631"/>
      <c r="AO15" s="665"/>
      <c r="AP15" s="624" t="s">
        <v>266</v>
      </c>
      <c r="AQ15" s="625"/>
      <c r="AR15" s="625"/>
      <c r="AS15" s="625"/>
      <c r="AT15" s="625"/>
      <c r="AU15" s="625"/>
      <c r="AV15" s="625"/>
      <c r="AW15" s="625"/>
      <c r="AX15" s="625"/>
      <c r="AY15" s="625"/>
      <c r="AZ15" s="625"/>
      <c r="BA15" s="625"/>
      <c r="BB15" s="625"/>
      <c r="BC15" s="625"/>
      <c r="BD15" s="625"/>
      <c r="BE15" s="625"/>
      <c r="BF15" s="626"/>
      <c r="BG15" s="627">
        <v>344598</v>
      </c>
      <c r="BH15" s="628"/>
      <c r="BI15" s="628"/>
      <c r="BJ15" s="628"/>
      <c r="BK15" s="628"/>
      <c r="BL15" s="628"/>
      <c r="BM15" s="628"/>
      <c r="BN15" s="629"/>
      <c r="BO15" s="663">
        <v>4.0999999999999996</v>
      </c>
      <c r="BP15" s="663"/>
      <c r="BQ15" s="663"/>
      <c r="BR15" s="663"/>
      <c r="BS15" s="664" t="s">
        <v>132</v>
      </c>
      <c r="BT15" s="664"/>
      <c r="BU15" s="664"/>
      <c r="BV15" s="664"/>
      <c r="BW15" s="664"/>
      <c r="BX15" s="664"/>
      <c r="BY15" s="664"/>
      <c r="BZ15" s="664"/>
      <c r="CA15" s="664"/>
      <c r="CB15" s="695"/>
      <c r="CD15" s="624" t="s">
        <v>267</v>
      </c>
      <c r="CE15" s="625"/>
      <c r="CF15" s="625"/>
      <c r="CG15" s="625"/>
      <c r="CH15" s="625"/>
      <c r="CI15" s="625"/>
      <c r="CJ15" s="625"/>
      <c r="CK15" s="625"/>
      <c r="CL15" s="625"/>
      <c r="CM15" s="625"/>
      <c r="CN15" s="625"/>
      <c r="CO15" s="625"/>
      <c r="CP15" s="625"/>
      <c r="CQ15" s="626"/>
      <c r="CR15" s="627">
        <v>2342172</v>
      </c>
      <c r="CS15" s="628"/>
      <c r="CT15" s="628"/>
      <c r="CU15" s="628"/>
      <c r="CV15" s="628"/>
      <c r="CW15" s="628"/>
      <c r="CX15" s="628"/>
      <c r="CY15" s="629"/>
      <c r="CZ15" s="663">
        <v>10.1</v>
      </c>
      <c r="DA15" s="663"/>
      <c r="DB15" s="663"/>
      <c r="DC15" s="663"/>
      <c r="DD15" s="633">
        <v>461813</v>
      </c>
      <c r="DE15" s="628"/>
      <c r="DF15" s="628"/>
      <c r="DG15" s="628"/>
      <c r="DH15" s="628"/>
      <c r="DI15" s="628"/>
      <c r="DJ15" s="628"/>
      <c r="DK15" s="628"/>
      <c r="DL15" s="628"/>
      <c r="DM15" s="628"/>
      <c r="DN15" s="628"/>
      <c r="DO15" s="628"/>
      <c r="DP15" s="629"/>
      <c r="DQ15" s="633">
        <v>1710056</v>
      </c>
      <c r="DR15" s="628"/>
      <c r="DS15" s="628"/>
      <c r="DT15" s="628"/>
      <c r="DU15" s="628"/>
      <c r="DV15" s="628"/>
      <c r="DW15" s="628"/>
      <c r="DX15" s="628"/>
      <c r="DY15" s="628"/>
      <c r="DZ15" s="628"/>
      <c r="EA15" s="628"/>
      <c r="EB15" s="628"/>
      <c r="EC15" s="662"/>
    </row>
    <row r="16" spans="2:143" ht="11.25" customHeight="1" x14ac:dyDescent="0.15">
      <c r="B16" s="624" t="s">
        <v>268</v>
      </c>
      <c r="C16" s="625"/>
      <c r="D16" s="625"/>
      <c r="E16" s="625"/>
      <c r="F16" s="625"/>
      <c r="G16" s="625"/>
      <c r="H16" s="625"/>
      <c r="I16" s="625"/>
      <c r="J16" s="625"/>
      <c r="K16" s="625"/>
      <c r="L16" s="625"/>
      <c r="M16" s="625"/>
      <c r="N16" s="625"/>
      <c r="O16" s="625"/>
      <c r="P16" s="625"/>
      <c r="Q16" s="626"/>
      <c r="R16" s="627">
        <v>30641</v>
      </c>
      <c r="S16" s="628"/>
      <c r="T16" s="628"/>
      <c r="U16" s="628"/>
      <c r="V16" s="628"/>
      <c r="W16" s="628"/>
      <c r="X16" s="628"/>
      <c r="Y16" s="629"/>
      <c r="Z16" s="663">
        <v>0.1</v>
      </c>
      <c r="AA16" s="663"/>
      <c r="AB16" s="663"/>
      <c r="AC16" s="663"/>
      <c r="AD16" s="664">
        <v>30641</v>
      </c>
      <c r="AE16" s="664"/>
      <c r="AF16" s="664"/>
      <c r="AG16" s="664"/>
      <c r="AH16" s="664"/>
      <c r="AI16" s="664"/>
      <c r="AJ16" s="664"/>
      <c r="AK16" s="664"/>
      <c r="AL16" s="630">
        <v>0.2</v>
      </c>
      <c r="AM16" s="631"/>
      <c r="AN16" s="631"/>
      <c r="AO16" s="665"/>
      <c r="AP16" s="624" t="s">
        <v>269</v>
      </c>
      <c r="AQ16" s="625"/>
      <c r="AR16" s="625"/>
      <c r="AS16" s="625"/>
      <c r="AT16" s="625"/>
      <c r="AU16" s="625"/>
      <c r="AV16" s="625"/>
      <c r="AW16" s="625"/>
      <c r="AX16" s="625"/>
      <c r="AY16" s="625"/>
      <c r="AZ16" s="625"/>
      <c r="BA16" s="625"/>
      <c r="BB16" s="625"/>
      <c r="BC16" s="625"/>
      <c r="BD16" s="625"/>
      <c r="BE16" s="625"/>
      <c r="BF16" s="626"/>
      <c r="BG16" s="627" t="s">
        <v>132</v>
      </c>
      <c r="BH16" s="628"/>
      <c r="BI16" s="628"/>
      <c r="BJ16" s="628"/>
      <c r="BK16" s="628"/>
      <c r="BL16" s="628"/>
      <c r="BM16" s="628"/>
      <c r="BN16" s="629"/>
      <c r="BO16" s="663" t="s">
        <v>185</v>
      </c>
      <c r="BP16" s="663"/>
      <c r="BQ16" s="663"/>
      <c r="BR16" s="663"/>
      <c r="BS16" s="664" t="s">
        <v>250</v>
      </c>
      <c r="BT16" s="664"/>
      <c r="BU16" s="664"/>
      <c r="BV16" s="664"/>
      <c r="BW16" s="664"/>
      <c r="BX16" s="664"/>
      <c r="BY16" s="664"/>
      <c r="BZ16" s="664"/>
      <c r="CA16" s="664"/>
      <c r="CB16" s="695"/>
      <c r="CD16" s="624" t="s">
        <v>270</v>
      </c>
      <c r="CE16" s="625"/>
      <c r="CF16" s="625"/>
      <c r="CG16" s="625"/>
      <c r="CH16" s="625"/>
      <c r="CI16" s="625"/>
      <c r="CJ16" s="625"/>
      <c r="CK16" s="625"/>
      <c r="CL16" s="625"/>
      <c r="CM16" s="625"/>
      <c r="CN16" s="625"/>
      <c r="CO16" s="625"/>
      <c r="CP16" s="625"/>
      <c r="CQ16" s="626"/>
      <c r="CR16" s="627" t="s">
        <v>132</v>
      </c>
      <c r="CS16" s="628"/>
      <c r="CT16" s="628"/>
      <c r="CU16" s="628"/>
      <c r="CV16" s="628"/>
      <c r="CW16" s="628"/>
      <c r="CX16" s="628"/>
      <c r="CY16" s="629"/>
      <c r="CZ16" s="663" t="s">
        <v>250</v>
      </c>
      <c r="DA16" s="663"/>
      <c r="DB16" s="663"/>
      <c r="DC16" s="663"/>
      <c r="DD16" s="633" t="s">
        <v>132</v>
      </c>
      <c r="DE16" s="628"/>
      <c r="DF16" s="628"/>
      <c r="DG16" s="628"/>
      <c r="DH16" s="628"/>
      <c r="DI16" s="628"/>
      <c r="DJ16" s="628"/>
      <c r="DK16" s="628"/>
      <c r="DL16" s="628"/>
      <c r="DM16" s="628"/>
      <c r="DN16" s="628"/>
      <c r="DO16" s="628"/>
      <c r="DP16" s="629"/>
      <c r="DQ16" s="633" t="s">
        <v>185</v>
      </c>
      <c r="DR16" s="628"/>
      <c r="DS16" s="628"/>
      <c r="DT16" s="628"/>
      <c r="DU16" s="628"/>
      <c r="DV16" s="628"/>
      <c r="DW16" s="628"/>
      <c r="DX16" s="628"/>
      <c r="DY16" s="628"/>
      <c r="DZ16" s="628"/>
      <c r="EA16" s="628"/>
      <c r="EB16" s="628"/>
      <c r="EC16" s="662"/>
    </row>
    <row r="17" spans="2:133" ht="11.25" customHeight="1" x14ac:dyDescent="0.15">
      <c r="B17" s="624" t="s">
        <v>271</v>
      </c>
      <c r="C17" s="625"/>
      <c r="D17" s="625"/>
      <c r="E17" s="625"/>
      <c r="F17" s="625"/>
      <c r="G17" s="625"/>
      <c r="H17" s="625"/>
      <c r="I17" s="625"/>
      <c r="J17" s="625"/>
      <c r="K17" s="625"/>
      <c r="L17" s="625"/>
      <c r="M17" s="625"/>
      <c r="N17" s="625"/>
      <c r="O17" s="625"/>
      <c r="P17" s="625"/>
      <c r="Q17" s="626"/>
      <c r="R17" s="627">
        <v>103250</v>
      </c>
      <c r="S17" s="628"/>
      <c r="T17" s="628"/>
      <c r="U17" s="628"/>
      <c r="V17" s="628"/>
      <c r="W17" s="628"/>
      <c r="X17" s="628"/>
      <c r="Y17" s="629"/>
      <c r="Z17" s="663">
        <v>0.4</v>
      </c>
      <c r="AA17" s="663"/>
      <c r="AB17" s="663"/>
      <c r="AC17" s="663"/>
      <c r="AD17" s="664">
        <v>103250</v>
      </c>
      <c r="AE17" s="664"/>
      <c r="AF17" s="664"/>
      <c r="AG17" s="664"/>
      <c r="AH17" s="664"/>
      <c r="AI17" s="664"/>
      <c r="AJ17" s="664"/>
      <c r="AK17" s="664"/>
      <c r="AL17" s="630">
        <v>0.8</v>
      </c>
      <c r="AM17" s="631"/>
      <c r="AN17" s="631"/>
      <c r="AO17" s="665"/>
      <c r="AP17" s="624" t="s">
        <v>272</v>
      </c>
      <c r="AQ17" s="625"/>
      <c r="AR17" s="625"/>
      <c r="AS17" s="625"/>
      <c r="AT17" s="625"/>
      <c r="AU17" s="625"/>
      <c r="AV17" s="625"/>
      <c r="AW17" s="625"/>
      <c r="AX17" s="625"/>
      <c r="AY17" s="625"/>
      <c r="AZ17" s="625"/>
      <c r="BA17" s="625"/>
      <c r="BB17" s="625"/>
      <c r="BC17" s="625"/>
      <c r="BD17" s="625"/>
      <c r="BE17" s="625"/>
      <c r="BF17" s="626"/>
      <c r="BG17" s="627" t="s">
        <v>132</v>
      </c>
      <c r="BH17" s="628"/>
      <c r="BI17" s="628"/>
      <c r="BJ17" s="628"/>
      <c r="BK17" s="628"/>
      <c r="BL17" s="628"/>
      <c r="BM17" s="628"/>
      <c r="BN17" s="629"/>
      <c r="BO17" s="663" t="s">
        <v>185</v>
      </c>
      <c r="BP17" s="663"/>
      <c r="BQ17" s="663"/>
      <c r="BR17" s="663"/>
      <c r="BS17" s="664" t="s">
        <v>132</v>
      </c>
      <c r="BT17" s="664"/>
      <c r="BU17" s="664"/>
      <c r="BV17" s="664"/>
      <c r="BW17" s="664"/>
      <c r="BX17" s="664"/>
      <c r="BY17" s="664"/>
      <c r="BZ17" s="664"/>
      <c r="CA17" s="664"/>
      <c r="CB17" s="695"/>
      <c r="CD17" s="624" t="s">
        <v>273</v>
      </c>
      <c r="CE17" s="625"/>
      <c r="CF17" s="625"/>
      <c r="CG17" s="625"/>
      <c r="CH17" s="625"/>
      <c r="CI17" s="625"/>
      <c r="CJ17" s="625"/>
      <c r="CK17" s="625"/>
      <c r="CL17" s="625"/>
      <c r="CM17" s="625"/>
      <c r="CN17" s="625"/>
      <c r="CO17" s="625"/>
      <c r="CP17" s="625"/>
      <c r="CQ17" s="626"/>
      <c r="CR17" s="627">
        <v>2929706</v>
      </c>
      <c r="CS17" s="628"/>
      <c r="CT17" s="628"/>
      <c r="CU17" s="628"/>
      <c r="CV17" s="628"/>
      <c r="CW17" s="628"/>
      <c r="CX17" s="628"/>
      <c r="CY17" s="629"/>
      <c r="CZ17" s="663">
        <v>12.7</v>
      </c>
      <c r="DA17" s="663"/>
      <c r="DB17" s="663"/>
      <c r="DC17" s="663"/>
      <c r="DD17" s="633" t="s">
        <v>132</v>
      </c>
      <c r="DE17" s="628"/>
      <c r="DF17" s="628"/>
      <c r="DG17" s="628"/>
      <c r="DH17" s="628"/>
      <c r="DI17" s="628"/>
      <c r="DJ17" s="628"/>
      <c r="DK17" s="628"/>
      <c r="DL17" s="628"/>
      <c r="DM17" s="628"/>
      <c r="DN17" s="628"/>
      <c r="DO17" s="628"/>
      <c r="DP17" s="629"/>
      <c r="DQ17" s="633">
        <v>2887694</v>
      </c>
      <c r="DR17" s="628"/>
      <c r="DS17" s="628"/>
      <c r="DT17" s="628"/>
      <c r="DU17" s="628"/>
      <c r="DV17" s="628"/>
      <c r="DW17" s="628"/>
      <c r="DX17" s="628"/>
      <c r="DY17" s="628"/>
      <c r="DZ17" s="628"/>
      <c r="EA17" s="628"/>
      <c r="EB17" s="628"/>
      <c r="EC17" s="662"/>
    </row>
    <row r="18" spans="2:133" ht="11.25" customHeight="1" x14ac:dyDescent="0.15">
      <c r="B18" s="624" t="s">
        <v>274</v>
      </c>
      <c r="C18" s="625"/>
      <c r="D18" s="625"/>
      <c r="E18" s="625"/>
      <c r="F18" s="625"/>
      <c r="G18" s="625"/>
      <c r="H18" s="625"/>
      <c r="I18" s="625"/>
      <c r="J18" s="625"/>
      <c r="K18" s="625"/>
      <c r="L18" s="625"/>
      <c r="M18" s="625"/>
      <c r="N18" s="625"/>
      <c r="O18" s="625"/>
      <c r="P18" s="625"/>
      <c r="Q18" s="626"/>
      <c r="R18" s="627">
        <v>57695</v>
      </c>
      <c r="S18" s="628"/>
      <c r="T18" s="628"/>
      <c r="U18" s="628"/>
      <c r="V18" s="628"/>
      <c r="W18" s="628"/>
      <c r="X18" s="628"/>
      <c r="Y18" s="629"/>
      <c r="Z18" s="663">
        <v>0.2</v>
      </c>
      <c r="AA18" s="663"/>
      <c r="AB18" s="663"/>
      <c r="AC18" s="663"/>
      <c r="AD18" s="664">
        <v>57695</v>
      </c>
      <c r="AE18" s="664"/>
      <c r="AF18" s="664"/>
      <c r="AG18" s="664"/>
      <c r="AH18" s="664"/>
      <c r="AI18" s="664"/>
      <c r="AJ18" s="664"/>
      <c r="AK18" s="664"/>
      <c r="AL18" s="630">
        <v>0.4</v>
      </c>
      <c r="AM18" s="631"/>
      <c r="AN18" s="631"/>
      <c r="AO18" s="665"/>
      <c r="AP18" s="624" t="s">
        <v>275</v>
      </c>
      <c r="AQ18" s="625"/>
      <c r="AR18" s="625"/>
      <c r="AS18" s="625"/>
      <c r="AT18" s="625"/>
      <c r="AU18" s="625"/>
      <c r="AV18" s="625"/>
      <c r="AW18" s="625"/>
      <c r="AX18" s="625"/>
      <c r="AY18" s="625"/>
      <c r="AZ18" s="625"/>
      <c r="BA18" s="625"/>
      <c r="BB18" s="625"/>
      <c r="BC18" s="625"/>
      <c r="BD18" s="625"/>
      <c r="BE18" s="625"/>
      <c r="BF18" s="626"/>
      <c r="BG18" s="627" t="s">
        <v>185</v>
      </c>
      <c r="BH18" s="628"/>
      <c r="BI18" s="628"/>
      <c r="BJ18" s="628"/>
      <c r="BK18" s="628"/>
      <c r="BL18" s="628"/>
      <c r="BM18" s="628"/>
      <c r="BN18" s="629"/>
      <c r="BO18" s="663" t="s">
        <v>185</v>
      </c>
      <c r="BP18" s="663"/>
      <c r="BQ18" s="663"/>
      <c r="BR18" s="663"/>
      <c r="BS18" s="664" t="s">
        <v>185</v>
      </c>
      <c r="BT18" s="664"/>
      <c r="BU18" s="664"/>
      <c r="BV18" s="664"/>
      <c r="BW18" s="664"/>
      <c r="BX18" s="664"/>
      <c r="BY18" s="664"/>
      <c r="BZ18" s="664"/>
      <c r="CA18" s="664"/>
      <c r="CB18" s="695"/>
      <c r="CD18" s="624" t="s">
        <v>276</v>
      </c>
      <c r="CE18" s="625"/>
      <c r="CF18" s="625"/>
      <c r="CG18" s="625"/>
      <c r="CH18" s="625"/>
      <c r="CI18" s="625"/>
      <c r="CJ18" s="625"/>
      <c r="CK18" s="625"/>
      <c r="CL18" s="625"/>
      <c r="CM18" s="625"/>
      <c r="CN18" s="625"/>
      <c r="CO18" s="625"/>
      <c r="CP18" s="625"/>
      <c r="CQ18" s="626"/>
      <c r="CR18" s="627" t="s">
        <v>132</v>
      </c>
      <c r="CS18" s="628"/>
      <c r="CT18" s="628"/>
      <c r="CU18" s="628"/>
      <c r="CV18" s="628"/>
      <c r="CW18" s="628"/>
      <c r="CX18" s="628"/>
      <c r="CY18" s="629"/>
      <c r="CZ18" s="663" t="s">
        <v>132</v>
      </c>
      <c r="DA18" s="663"/>
      <c r="DB18" s="663"/>
      <c r="DC18" s="663"/>
      <c r="DD18" s="633" t="s">
        <v>185</v>
      </c>
      <c r="DE18" s="628"/>
      <c r="DF18" s="628"/>
      <c r="DG18" s="628"/>
      <c r="DH18" s="628"/>
      <c r="DI18" s="628"/>
      <c r="DJ18" s="628"/>
      <c r="DK18" s="628"/>
      <c r="DL18" s="628"/>
      <c r="DM18" s="628"/>
      <c r="DN18" s="628"/>
      <c r="DO18" s="628"/>
      <c r="DP18" s="629"/>
      <c r="DQ18" s="633" t="s">
        <v>132</v>
      </c>
      <c r="DR18" s="628"/>
      <c r="DS18" s="628"/>
      <c r="DT18" s="628"/>
      <c r="DU18" s="628"/>
      <c r="DV18" s="628"/>
      <c r="DW18" s="628"/>
      <c r="DX18" s="628"/>
      <c r="DY18" s="628"/>
      <c r="DZ18" s="628"/>
      <c r="EA18" s="628"/>
      <c r="EB18" s="628"/>
      <c r="EC18" s="662"/>
    </row>
    <row r="19" spans="2:133" ht="11.25" customHeight="1" x14ac:dyDescent="0.15">
      <c r="B19" s="624" t="s">
        <v>277</v>
      </c>
      <c r="C19" s="625"/>
      <c r="D19" s="625"/>
      <c r="E19" s="625"/>
      <c r="F19" s="625"/>
      <c r="G19" s="625"/>
      <c r="H19" s="625"/>
      <c r="I19" s="625"/>
      <c r="J19" s="625"/>
      <c r="K19" s="625"/>
      <c r="L19" s="625"/>
      <c r="M19" s="625"/>
      <c r="N19" s="625"/>
      <c r="O19" s="625"/>
      <c r="P19" s="625"/>
      <c r="Q19" s="626"/>
      <c r="R19" s="627">
        <v>49319</v>
      </c>
      <c r="S19" s="628"/>
      <c r="T19" s="628"/>
      <c r="U19" s="628"/>
      <c r="V19" s="628"/>
      <c r="W19" s="628"/>
      <c r="X19" s="628"/>
      <c r="Y19" s="629"/>
      <c r="Z19" s="663">
        <v>0.2</v>
      </c>
      <c r="AA19" s="663"/>
      <c r="AB19" s="663"/>
      <c r="AC19" s="663"/>
      <c r="AD19" s="664">
        <v>49319</v>
      </c>
      <c r="AE19" s="664"/>
      <c r="AF19" s="664"/>
      <c r="AG19" s="664"/>
      <c r="AH19" s="664"/>
      <c r="AI19" s="664"/>
      <c r="AJ19" s="664"/>
      <c r="AK19" s="664"/>
      <c r="AL19" s="630">
        <v>0.4</v>
      </c>
      <c r="AM19" s="631"/>
      <c r="AN19" s="631"/>
      <c r="AO19" s="665"/>
      <c r="AP19" s="624" t="s">
        <v>278</v>
      </c>
      <c r="AQ19" s="625"/>
      <c r="AR19" s="625"/>
      <c r="AS19" s="625"/>
      <c r="AT19" s="625"/>
      <c r="AU19" s="625"/>
      <c r="AV19" s="625"/>
      <c r="AW19" s="625"/>
      <c r="AX19" s="625"/>
      <c r="AY19" s="625"/>
      <c r="AZ19" s="625"/>
      <c r="BA19" s="625"/>
      <c r="BB19" s="625"/>
      <c r="BC19" s="625"/>
      <c r="BD19" s="625"/>
      <c r="BE19" s="625"/>
      <c r="BF19" s="626"/>
      <c r="BG19" s="627">
        <v>606264</v>
      </c>
      <c r="BH19" s="628"/>
      <c r="BI19" s="628"/>
      <c r="BJ19" s="628"/>
      <c r="BK19" s="628"/>
      <c r="BL19" s="628"/>
      <c r="BM19" s="628"/>
      <c r="BN19" s="629"/>
      <c r="BO19" s="663">
        <v>7.2</v>
      </c>
      <c r="BP19" s="663"/>
      <c r="BQ19" s="663"/>
      <c r="BR19" s="663"/>
      <c r="BS19" s="664" t="s">
        <v>132</v>
      </c>
      <c r="BT19" s="664"/>
      <c r="BU19" s="664"/>
      <c r="BV19" s="664"/>
      <c r="BW19" s="664"/>
      <c r="BX19" s="664"/>
      <c r="BY19" s="664"/>
      <c r="BZ19" s="664"/>
      <c r="CA19" s="664"/>
      <c r="CB19" s="695"/>
      <c r="CD19" s="624" t="s">
        <v>279</v>
      </c>
      <c r="CE19" s="625"/>
      <c r="CF19" s="625"/>
      <c r="CG19" s="625"/>
      <c r="CH19" s="625"/>
      <c r="CI19" s="625"/>
      <c r="CJ19" s="625"/>
      <c r="CK19" s="625"/>
      <c r="CL19" s="625"/>
      <c r="CM19" s="625"/>
      <c r="CN19" s="625"/>
      <c r="CO19" s="625"/>
      <c r="CP19" s="625"/>
      <c r="CQ19" s="626"/>
      <c r="CR19" s="627" t="s">
        <v>250</v>
      </c>
      <c r="CS19" s="628"/>
      <c r="CT19" s="628"/>
      <c r="CU19" s="628"/>
      <c r="CV19" s="628"/>
      <c r="CW19" s="628"/>
      <c r="CX19" s="628"/>
      <c r="CY19" s="629"/>
      <c r="CZ19" s="663" t="s">
        <v>132</v>
      </c>
      <c r="DA19" s="663"/>
      <c r="DB19" s="663"/>
      <c r="DC19" s="663"/>
      <c r="DD19" s="633" t="s">
        <v>250</v>
      </c>
      <c r="DE19" s="628"/>
      <c r="DF19" s="628"/>
      <c r="DG19" s="628"/>
      <c r="DH19" s="628"/>
      <c r="DI19" s="628"/>
      <c r="DJ19" s="628"/>
      <c r="DK19" s="628"/>
      <c r="DL19" s="628"/>
      <c r="DM19" s="628"/>
      <c r="DN19" s="628"/>
      <c r="DO19" s="628"/>
      <c r="DP19" s="629"/>
      <c r="DQ19" s="633" t="s">
        <v>132</v>
      </c>
      <c r="DR19" s="628"/>
      <c r="DS19" s="628"/>
      <c r="DT19" s="628"/>
      <c r="DU19" s="628"/>
      <c r="DV19" s="628"/>
      <c r="DW19" s="628"/>
      <c r="DX19" s="628"/>
      <c r="DY19" s="628"/>
      <c r="DZ19" s="628"/>
      <c r="EA19" s="628"/>
      <c r="EB19" s="628"/>
      <c r="EC19" s="662"/>
    </row>
    <row r="20" spans="2:133" ht="11.25" customHeight="1" x14ac:dyDescent="0.15">
      <c r="B20" s="696" t="s">
        <v>280</v>
      </c>
      <c r="C20" s="697"/>
      <c r="D20" s="697"/>
      <c r="E20" s="697"/>
      <c r="F20" s="697"/>
      <c r="G20" s="697"/>
      <c r="H20" s="697"/>
      <c r="I20" s="697"/>
      <c r="J20" s="697"/>
      <c r="K20" s="697"/>
      <c r="L20" s="697"/>
      <c r="M20" s="697"/>
      <c r="N20" s="697"/>
      <c r="O20" s="697"/>
      <c r="P20" s="697"/>
      <c r="Q20" s="698"/>
      <c r="R20" s="627">
        <v>8376</v>
      </c>
      <c r="S20" s="628"/>
      <c r="T20" s="628"/>
      <c r="U20" s="628"/>
      <c r="V20" s="628"/>
      <c r="W20" s="628"/>
      <c r="X20" s="628"/>
      <c r="Y20" s="629"/>
      <c r="Z20" s="663">
        <v>0</v>
      </c>
      <c r="AA20" s="663"/>
      <c r="AB20" s="663"/>
      <c r="AC20" s="663"/>
      <c r="AD20" s="664">
        <v>8376</v>
      </c>
      <c r="AE20" s="664"/>
      <c r="AF20" s="664"/>
      <c r="AG20" s="664"/>
      <c r="AH20" s="664"/>
      <c r="AI20" s="664"/>
      <c r="AJ20" s="664"/>
      <c r="AK20" s="664"/>
      <c r="AL20" s="630">
        <v>0.1</v>
      </c>
      <c r="AM20" s="631"/>
      <c r="AN20" s="631"/>
      <c r="AO20" s="665"/>
      <c r="AP20" s="624" t="s">
        <v>281</v>
      </c>
      <c r="AQ20" s="625"/>
      <c r="AR20" s="625"/>
      <c r="AS20" s="625"/>
      <c r="AT20" s="625"/>
      <c r="AU20" s="625"/>
      <c r="AV20" s="625"/>
      <c r="AW20" s="625"/>
      <c r="AX20" s="625"/>
      <c r="AY20" s="625"/>
      <c r="AZ20" s="625"/>
      <c r="BA20" s="625"/>
      <c r="BB20" s="625"/>
      <c r="BC20" s="625"/>
      <c r="BD20" s="625"/>
      <c r="BE20" s="625"/>
      <c r="BF20" s="626"/>
      <c r="BG20" s="627">
        <v>606264</v>
      </c>
      <c r="BH20" s="628"/>
      <c r="BI20" s="628"/>
      <c r="BJ20" s="628"/>
      <c r="BK20" s="628"/>
      <c r="BL20" s="628"/>
      <c r="BM20" s="628"/>
      <c r="BN20" s="629"/>
      <c r="BO20" s="663">
        <v>7.2</v>
      </c>
      <c r="BP20" s="663"/>
      <c r="BQ20" s="663"/>
      <c r="BR20" s="663"/>
      <c r="BS20" s="664" t="s">
        <v>132</v>
      </c>
      <c r="BT20" s="664"/>
      <c r="BU20" s="664"/>
      <c r="BV20" s="664"/>
      <c r="BW20" s="664"/>
      <c r="BX20" s="664"/>
      <c r="BY20" s="664"/>
      <c r="BZ20" s="664"/>
      <c r="CA20" s="664"/>
      <c r="CB20" s="695"/>
      <c r="CD20" s="624" t="s">
        <v>282</v>
      </c>
      <c r="CE20" s="625"/>
      <c r="CF20" s="625"/>
      <c r="CG20" s="625"/>
      <c r="CH20" s="625"/>
      <c r="CI20" s="625"/>
      <c r="CJ20" s="625"/>
      <c r="CK20" s="625"/>
      <c r="CL20" s="625"/>
      <c r="CM20" s="625"/>
      <c r="CN20" s="625"/>
      <c r="CO20" s="625"/>
      <c r="CP20" s="625"/>
      <c r="CQ20" s="626"/>
      <c r="CR20" s="627">
        <v>23155223</v>
      </c>
      <c r="CS20" s="628"/>
      <c r="CT20" s="628"/>
      <c r="CU20" s="628"/>
      <c r="CV20" s="628"/>
      <c r="CW20" s="628"/>
      <c r="CX20" s="628"/>
      <c r="CY20" s="629"/>
      <c r="CZ20" s="663">
        <v>100</v>
      </c>
      <c r="DA20" s="663"/>
      <c r="DB20" s="663"/>
      <c r="DC20" s="663"/>
      <c r="DD20" s="633">
        <v>1781677</v>
      </c>
      <c r="DE20" s="628"/>
      <c r="DF20" s="628"/>
      <c r="DG20" s="628"/>
      <c r="DH20" s="628"/>
      <c r="DI20" s="628"/>
      <c r="DJ20" s="628"/>
      <c r="DK20" s="628"/>
      <c r="DL20" s="628"/>
      <c r="DM20" s="628"/>
      <c r="DN20" s="628"/>
      <c r="DO20" s="628"/>
      <c r="DP20" s="629"/>
      <c r="DQ20" s="633">
        <v>15660585</v>
      </c>
      <c r="DR20" s="628"/>
      <c r="DS20" s="628"/>
      <c r="DT20" s="628"/>
      <c r="DU20" s="628"/>
      <c r="DV20" s="628"/>
      <c r="DW20" s="628"/>
      <c r="DX20" s="628"/>
      <c r="DY20" s="628"/>
      <c r="DZ20" s="628"/>
      <c r="EA20" s="628"/>
      <c r="EB20" s="628"/>
      <c r="EC20" s="662"/>
    </row>
    <row r="21" spans="2:133" ht="11.25" customHeight="1" x14ac:dyDescent="0.15">
      <c r="B21" s="624" t="s">
        <v>283</v>
      </c>
      <c r="C21" s="625"/>
      <c r="D21" s="625"/>
      <c r="E21" s="625"/>
      <c r="F21" s="625"/>
      <c r="G21" s="625"/>
      <c r="H21" s="625"/>
      <c r="I21" s="625"/>
      <c r="J21" s="625"/>
      <c r="K21" s="625"/>
      <c r="L21" s="625"/>
      <c r="M21" s="625"/>
      <c r="N21" s="625"/>
      <c r="O21" s="625"/>
      <c r="P21" s="625"/>
      <c r="Q21" s="626"/>
      <c r="R21" s="627">
        <v>4418166</v>
      </c>
      <c r="S21" s="628"/>
      <c r="T21" s="628"/>
      <c r="U21" s="628"/>
      <c r="V21" s="628"/>
      <c r="W21" s="628"/>
      <c r="X21" s="628"/>
      <c r="Y21" s="629"/>
      <c r="Z21" s="663">
        <v>18.600000000000001</v>
      </c>
      <c r="AA21" s="663"/>
      <c r="AB21" s="663"/>
      <c r="AC21" s="663"/>
      <c r="AD21" s="664">
        <v>3869430</v>
      </c>
      <c r="AE21" s="664"/>
      <c r="AF21" s="664"/>
      <c r="AG21" s="664"/>
      <c r="AH21" s="664"/>
      <c r="AI21" s="664"/>
      <c r="AJ21" s="664"/>
      <c r="AK21" s="664"/>
      <c r="AL21" s="630">
        <v>29.3</v>
      </c>
      <c r="AM21" s="631"/>
      <c r="AN21" s="631"/>
      <c r="AO21" s="665"/>
      <c r="AP21" s="624" t="s">
        <v>284</v>
      </c>
      <c r="AQ21" s="699"/>
      <c r="AR21" s="699"/>
      <c r="AS21" s="699"/>
      <c r="AT21" s="699"/>
      <c r="AU21" s="699"/>
      <c r="AV21" s="699"/>
      <c r="AW21" s="699"/>
      <c r="AX21" s="699"/>
      <c r="AY21" s="699"/>
      <c r="AZ21" s="699"/>
      <c r="BA21" s="699"/>
      <c r="BB21" s="699"/>
      <c r="BC21" s="699"/>
      <c r="BD21" s="699"/>
      <c r="BE21" s="699"/>
      <c r="BF21" s="700"/>
      <c r="BG21" s="627">
        <v>21828</v>
      </c>
      <c r="BH21" s="628"/>
      <c r="BI21" s="628"/>
      <c r="BJ21" s="628"/>
      <c r="BK21" s="628"/>
      <c r="BL21" s="628"/>
      <c r="BM21" s="628"/>
      <c r="BN21" s="629"/>
      <c r="BO21" s="663">
        <v>0.3</v>
      </c>
      <c r="BP21" s="663"/>
      <c r="BQ21" s="663"/>
      <c r="BR21" s="663"/>
      <c r="BS21" s="664" t="s">
        <v>132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285</v>
      </c>
      <c r="C22" s="625"/>
      <c r="D22" s="625"/>
      <c r="E22" s="625"/>
      <c r="F22" s="625"/>
      <c r="G22" s="625"/>
      <c r="H22" s="625"/>
      <c r="I22" s="625"/>
      <c r="J22" s="625"/>
      <c r="K22" s="625"/>
      <c r="L22" s="625"/>
      <c r="M22" s="625"/>
      <c r="N22" s="625"/>
      <c r="O22" s="625"/>
      <c r="P22" s="625"/>
      <c r="Q22" s="626"/>
      <c r="R22" s="627">
        <v>3869430</v>
      </c>
      <c r="S22" s="628"/>
      <c r="T22" s="628"/>
      <c r="U22" s="628"/>
      <c r="V22" s="628"/>
      <c r="W22" s="628"/>
      <c r="X22" s="628"/>
      <c r="Y22" s="629"/>
      <c r="Z22" s="663">
        <v>16.3</v>
      </c>
      <c r="AA22" s="663"/>
      <c r="AB22" s="663"/>
      <c r="AC22" s="663"/>
      <c r="AD22" s="664">
        <v>3869430</v>
      </c>
      <c r="AE22" s="664"/>
      <c r="AF22" s="664"/>
      <c r="AG22" s="664"/>
      <c r="AH22" s="664"/>
      <c r="AI22" s="664"/>
      <c r="AJ22" s="664"/>
      <c r="AK22" s="664"/>
      <c r="AL22" s="630">
        <v>29.3</v>
      </c>
      <c r="AM22" s="631"/>
      <c r="AN22" s="631"/>
      <c r="AO22" s="665"/>
      <c r="AP22" s="624" t="s">
        <v>286</v>
      </c>
      <c r="AQ22" s="699"/>
      <c r="AR22" s="699"/>
      <c r="AS22" s="699"/>
      <c r="AT22" s="699"/>
      <c r="AU22" s="699"/>
      <c r="AV22" s="699"/>
      <c r="AW22" s="699"/>
      <c r="AX22" s="699"/>
      <c r="AY22" s="699"/>
      <c r="AZ22" s="699"/>
      <c r="BA22" s="699"/>
      <c r="BB22" s="699"/>
      <c r="BC22" s="699"/>
      <c r="BD22" s="699"/>
      <c r="BE22" s="699"/>
      <c r="BF22" s="700"/>
      <c r="BG22" s="627" t="s">
        <v>185</v>
      </c>
      <c r="BH22" s="628"/>
      <c r="BI22" s="628"/>
      <c r="BJ22" s="628"/>
      <c r="BK22" s="628"/>
      <c r="BL22" s="628"/>
      <c r="BM22" s="628"/>
      <c r="BN22" s="629"/>
      <c r="BO22" s="663" t="s">
        <v>132</v>
      </c>
      <c r="BP22" s="663"/>
      <c r="BQ22" s="663"/>
      <c r="BR22" s="663"/>
      <c r="BS22" s="664" t="s">
        <v>250</v>
      </c>
      <c r="BT22" s="664"/>
      <c r="BU22" s="664"/>
      <c r="BV22" s="664"/>
      <c r="BW22" s="664"/>
      <c r="BX22" s="664"/>
      <c r="BY22" s="664"/>
      <c r="BZ22" s="664"/>
      <c r="CA22" s="664"/>
      <c r="CB22" s="695"/>
      <c r="CD22" s="679" t="s">
        <v>287</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288</v>
      </c>
      <c r="C23" s="625"/>
      <c r="D23" s="625"/>
      <c r="E23" s="625"/>
      <c r="F23" s="625"/>
      <c r="G23" s="625"/>
      <c r="H23" s="625"/>
      <c r="I23" s="625"/>
      <c r="J23" s="625"/>
      <c r="K23" s="625"/>
      <c r="L23" s="625"/>
      <c r="M23" s="625"/>
      <c r="N23" s="625"/>
      <c r="O23" s="625"/>
      <c r="P23" s="625"/>
      <c r="Q23" s="626"/>
      <c r="R23" s="627">
        <v>548736</v>
      </c>
      <c r="S23" s="628"/>
      <c r="T23" s="628"/>
      <c r="U23" s="628"/>
      <c r="V23" s="628"/>
      <c r="W23" s="628"/>
      <c r="X23" s="628"/>
      <c r="Y23" s="629"/>
      <c r="Z23" s="663">
        <v>2.2999999999999998</v>
      </c>
      <c r="AA23" s="663"/>
      <c r="AB23" s="663"/>
      <c r="AC23" s="663"/>
      <c r="AD23" s="664" t="s">
        <v>250</v>
      </c>
      <c r="AE23" s="664"/>
      <c r="AF23" s="664"/>
      <c r="AG23" s="664"/>
      <c r="AH23" s="664"/>
      <c r="AI23" s="664"/>
      <c r="AJ23" s="664"/>
      <c r="AK23" s="664"/>
      <c r="AL23" s="630" t="s">
        <v>250</v>
      </c>
      <c r="AM23" s="631"/>
      <c r="AN23" s="631"/>
      <c r="AO23" s="665"/>
      <c r="AP23" s="624" t="s">
        <v>289</v>
      </c>
      <c r="AQ23" s="699"/>
      <c r="AR23" s="699"/>
      <c r="AS23" s="699"/>
      <c r="AT23" s="699"/>
      <c r="AU23" s="699"/>
      <c r="AV23" s="699"/>
      <c r="AW23" s="699"/>
      <c r="AX23" s="699"/>
      <c r="AY23" s="699"/>
      <c r="AZ23" s="699"/>
      <c r="BA23" s="699"/>
      <c r="BB23" s="699"/>
      <c r="BC23" s="699"/>
      <c r="BD23" s="699"/>
      <c r="BE23" s="699"/>
      <c r="BF23" s="700"/>
      <c r="BG23" s="627">
        <v>584436</v>
      </c>
      <c r="BH23" s="628"/>
      <c r="BI23" s="628"/>
      <c r="BJ23" s="628"/>
      <c r="BK23" s="628"/>
      <c r="BL23" s="628"/>
      <c r="BM23" s="628"/>
      <c r="BN23" s="629"/>
      <c r="BO23" s="663">
        <v>7</v>
      </c>
      <c r="BP23" s="663"/>
      <c r="BQ23" s="663"/>
      <c r="BR23" s="663"/>
      <c r="BS23" s="664" t="s">
        <v>132</v>
      </c>
      <c r="BT23" s="664"/>
      <c r="BU23" s="664"/>
      <c r="BV23" s="664"/>
      <c r="BW23" s="664"/>
      <c r="BX23" s="664"/>
      <c r="BY23" s="664"/>
      <c r="BZ23" s="664"/>
      <c r="CA23" s="664"/>
      <c r="CB23" s="695"/>
      <c r="CD23" s="679" t="s">
        <v>228</v>
      </c>
      <c r="CE23" s="680"/>
      <c r="CF23" s="680"/>
      <c r="CG23" s="680"/>
      <c r="CH23" s="680"/>
      <c r="CI23" s="680"/>
      <c r="CJ23" s="680"/>
      <c r="CK23" s="680"/>
      <c r="CL23" s="680"/>
      <c r="CM23" s="680"/>
      <c r="CN23" s="680"/>
      <c r="CO23" s="680"/>
      <c r="CP23" s="680"/>
      <c r="CQ23" s="681"/>
      <c r="CR23" s="679" t="s">
        <v>290</v>
      </c>
      <c r="CS23" s="680"/>
      <c r="CT23" s="680"/>
      <c r="CU23" s="680"/>
      <c r="CV23" s="680"/>
      <c r="CW23" s="680"/>
      <c r="CX23" s="680"/>
      <c r="CY23" s="681"/>
      <c r="CZ23" s="679" t="s">
        <v>291</v>
      </c>
      <c r="DA23" s="680"/>
      <c r="DB23" s="680"/>
      <c r="DC23" s="681"/>
      <c r="DD23" s="679" t="s">
        <v>292</v>
      </c>
      <c r="DE23" s="680"/>
      <c r="DF23" s="680"/>
      <c r="DG23" s="680"/>
      <c r="DH23" s="680"/>
      <c r="DI23" s="680"/>
      <c r="DJ23" s="680"/>
      <c r="DK23" s="681"/>
      <c r="DL23" s="711" t="s">
        <v>293</v>
      </c>
      <c r="DM23" s="712"/>
      <c r="DN23" s="712"/>
      <c r="DO23" s="712"/>
      <c r="DP23" s="712"/>
      <c r="DQ23" s="712"/>
      <c r="DR23" s="712"/>
      <c r="DS23" s="712"/>
      <c r="DT23" s="712"/>
      <c r="DU23" s="712"/>
      <c r="DV23" s="713"/>
      <c r="DW23" s="679" t="s">
        <v>294</v>
      </c>
      <c r="DX23" s="680"/>
      <c r="DY23" s="680"/>
      <c r="DZ23" s="680"/>
      <c r="EA23" s="680"/>
      <c r="EB23" s="680"/>
      <c r="EC23" s="681"/>
    </row>
    <row r="24" spans="2:133" ht="11.25" customHeight="1" x14ac:dyDescent="0.15">
      <c r="B24" s="624" t="s">
        <v>295</v>
      </c>
      <c r="C24" s="625"/>
      <c r="D24" s="625"/>
      <c r="E24" s="625"/>
      <c r="F24" s="625"/>
      <c r="G24" s="625"/>
      <c r="H24" s="625"/>
      <c r="I24" s="625"/>
      <c r="J24" s="625"/>
      <c r="K24" s="625"/>
      <c r="L24" s="625"/>
      <c r="M24" s="625"/>
      <c r="N24" s="625"/>
      <c r="O24" s="625"/>
      <c r="P24" s="625"/>
      <c r="Q24" s="626"/>
      <c r="R24" s="627" t="s">
        <v>132</v>
      </c>
      <c r="S24" s="628"/>
      <c r="T24" s="628"/>
      <c r="U24" s="628"/>
      <c r="V24" s="628"/>
      <c r="W24" s="628"/>
      <c r="X24" s="628"/>
      <c r="Y24" s="629"/>
      <c r="Z24" s="663" t="s">
        <v>132</v>
      </c>
      <c r="AA24" s="663"/>
      <c r="AB24" s="663"/>
      <c r="AC24" s="663"/>
      <c r="AD24" s="664" t="s">
        <v>250</v>
      </c>
      <c r="AE24" s="664"/>
      <c r="AF24" s="664"/>
      <c r="AG24" s="664"/>
      <c r="AH24" s="664"/>
      <c r="AI24" s="664"/>
      <c r="AJ24" s="664"/>
      <c r="AK24" s="664"/>
      <c r="AL24" s="630" t="s">
        <v>132</v>
      </c>
      <c r="AM24" s="631"/>
      <c r="AN24" s="631"/>
      <c r="AO24" s="665"/>
      <c r="AP24" s="624" t="s">
        <v>296</v>
      </c>
      <c r="AQ24" s="699"/>
      <c r="AR24" s="699"/>
      <c r="AS24" s="699"/>
      <c r="AT24" s="699"/>
      <c r="AU24" s="699"/>
      <c r="AV24" s="699"/>
      <c r="AW24" s="699"/>
      <c r="AX24" s="699"/>
      <c r="AY24" s="699"/>
      <c r="AZ24" s="699"/>
      <c r="BA24" s="699"/>
      <c r="BB24" s="699"/>
      <c r="BC24" s="699"/>
      <c r="BD24" s="699"/>
      <c r="BE24" s="699"/>
      <c r="BF24" s="700"/>
      <c r="BG24" s="627" t="s">
        <v>132</v>
      </c>
      <c r="BH24" s="628"/>
      <c r="BI24" s="628"/>
      <c r="BJ24" s="628"/>
      <c r="BK24" s="628"/>
      <c r="BL24" s="628"/>
      <c r="BM24" s="628"/>
      <c r="BN24" s="629"/>
      <c r="BO24" s="663" t="s">
        <v>132</v>
      </c>
      <c r="BP24" s="663"/>
      <c r="BQ24" s="663"/>
      <c r="BR24" s="663"/>
      <c r="BS24" s="664" t="s">
        <v>185</v>
      </c>
      <c r="BT24" s="664"/>
      <c r="BU24" s="664"/>
      <c r="BV24" s="664"/>
      <c r="BW24" s="664"/>
      <c r="BX24" s="664"/>
      <c r="BY24" s="664"/>
      <c r="BZ24" s="664"/>
      <c r="CA24" s="664"/>
      <c r="CB24" s="695"/>
      <c r="CD24" s="676" t="s">
        <v>297</v>
      </c>
      <c r="CE24" s="677"/>
      <c r="CF24" s="677"/>
      <c r="CG24" s="677"/>
      <c r="CH24" s="677"/>
      <c r="CI24" s="677"/>
      <c r="CJ24" s="677"/>
      <c r="CK24" s="677"/>
      <c r="CL24" s="677"/>
      <c r="CM24" s="677"/>
      <c r="CN24" s="677"/>
      <c r="CO24" s="677"/>
      <c r="CP24" s="677"/>
      <c r="CQ24" s="678"/>
      <c r="CR24" s="673">
        <v>11099689</v>
      </c>
      <c r="CS24" s="674"/>
      <c r="CT24" s="674"/>
      <c r="CU24" s="674"/>
      <c r="CV24" s="674"/>
      <c r="CW24" s="674"/>
      <c r="CX24" s="674"/>
      <c r="CY24" s="702"/>
      <c r="CZ24" s="703">
        <v>47.9</v>
      </c>
      <c r="DA24" s="686"/>
      <c r="DB24" s="686"/>
      <c r="DC24" s="705"/>
      <c r="DD24" s="701">
        <v>7785383</v>
      </c>
      <c r="DE24" s="674"/>
      <c r="DF24" s="674"/>
      <c r="DG24" s="674"/>
      <c r="DH24" s="674"/>
      <c r="DI24" s="674"/>
      <c r="DJ24" s="674"/>
      <c r="DK24" s="702"/>
      <c r="DL24" s="701">
        <v>7402525</v>
      </c>
      <c r="DM24" s="674"/>
      <c r="DN24" s="674"/>
      <c r="DO24" s="674"/>
      <c r="DP24" s="674"/>
      <c r="DQ24" s="674"/>
      <c r="DR24" s="674"/>
      <c r="DS24" s="674"/>
      <c r="DT24" s="674"/>
      <c r="DU24" s="674"/>
      <c r="DV24" s="702"/>
      <c r="DW24" s="703">
        <v>54.7</v>
      </c>
      <c r="DX24" s="686"/>
      <c r="DY24" s="686"/>
      <c r="DZ24" s="686"/>
      <c r="EA24" s="686"/>
      <c r="EB24" s="686"/>
      <c r="EC24" s="704"/>
    </row>
    <row r="25" spans="2:133" ht="11.25" customHeight="1" x14ac:dyDescent="0.15">
      <c r="B25" s="624" t="s">
        <v>298</v>
      </c>
      <c r="C25" s="625"/>
      <c r="D25" s="625"/>
      <c r="E25" s="625"/>
      <c r="F25" s="625"/>
      <c r="G25" s="625"/>
      <c r="H25" s="625"/>
      <c r="I25" s="625"/>
      <c r="J25" s="625"/>
      <c r="K25" s="625"/>
      <c r="L25" s="625"/>
      <c r="M25" s="625"/>
      <c r="N25" s="625"/>
      <c r="O25" s="625"/>
      <c r="P25" s="625"/>
      <c r="Q25" s="626"/>
      <c r="R25" s="627">
        <v>14359663</v>
      </c>
      <c r="S25" s="628"/>
      <c r="T25" s="628"/>
      <c r="U25" s="628"/>
      <c r="V25" s="628"/>
      <c r="W25" s="628"/>
      <c r="X25" s="628"/>
      <c r="Y25" s="629"/>
      <c r="Z25" s="663">
        <v>60.4</v>
      </c>
      <c r="AA25" s="663"/>
      <c r="AB25" s="663"/>
      <c r="AC25" s="663"/>
      <c r="AD25" s="664">
        <v>13109657</v>
      </c>
      <c r="AE25" s="664"/>
      <c r="AF25" s="664"/>
      <c r="AG25" s="664"/>
      <c r="AH25" s="664"/>
      <c r="AI25" s="664"/>
      <c r="AJ25" s="664"/>
      <c r="AK25" s="664"/>
      <c r="AL25" s="630">
        <v>99.2</v>
      </c>
      <c r="AM25" s="631"/>
      <c r="AN25" s="631"/>
      <c r="AO25" s="665"/>
      <c r="AP25" s="624" t="s">
        <v>299</v>
      </c>
      <c r="AQ25" s="699"/>
      <c r="AR25" s="699"/>
      <c r="AS25" s="699"/>
      <c r="AT25" s="699"/>
      <c r="AU25" s="699"/>
      <c r="AV25" s="699"/>
      <c r="AW25" s="699"/>
      <c r="AX25" s="699"/>
      <c r="AY25" s="699"/>
      <c r="AZ25" s="699"/>
      <c r="BA25" s="699"/>
      <c r="BB25" s="699"/>
      <c r="BC25" s="699"/>
      <c r="BD25" s="699"/>
      <c r="BE25" s="699"/>
      <c r="BF25" s="700"/>
      <c r="BG25" s="627" t="s">
        <v>132</v>
      </c>
      <c r="BH25" s="628"/>
      <c r="BI25" s="628"/>
      <c r="BJ25" s="628"/>
      <c r="BK25" s="628"/>
      <c r="BL25" s="628"/>
      <c r="BM25" s="628"/>
      <c r="BN25" s="629"/>
      <c r="BO25" s="663" t="s">
        <v>132</v>
      </c>
      <c r="BP25" s="663"/>
      <c r="BQ25" s="663"/>
      <c r="BR25" s="663"/>
      <c r="BS25" s="664" t="s">
        <v>250</v>
      </c>
      <c r="BT25" s="664"/>
      <c r="BU25" s="664"/>
      <c r="BV25" s="664"/>
      <c r="BW25" s="664"/>
      <c r="BX25" s="664"/>
      <c r="BY25" s="664"/>
      <c r="BZ25" s="664"/>
      <c r="CA25" s="664"/>
      <c r="CB25" s="695"/>
      <c r="CD25" s="624" t="s">
        <v>300</v>
      </c>
      <c r="CE25" s="625"/>
      <c r="CF25" s="625"/>
      <c r="CG25" s="625"/>
      <c r="CH25" s="625"/>
      <c r="CI25" s="625"/>
      <c r="CJ25" s="625"/>
      <c r="CK25" s="625"/>
      <c r="CL25" s="625"/>
      <c r="CM25" s="625"/>
      <c r="CN25" s="625"/>
      <c r="CO25" s="625"/>
      <c r="CP25" s="625"/>
      <c r="CQ25" s="626"/>
      <c r="CR25" s="627">
        <v>4659084</v>
      </c>
      <c r="CS25" s="636"/>
      <c r="CT25" s="636"/>
      <c r="CU25" s="636"/>
      <c r="CV25" s="636"/>
      <c r="CW25" s="636"/>
      <c r="CX25" s="636"/>
      <c r="CY25" s="637"/>
      <c r="CZ25" s="630">
        <v>20.100000000000001</v>
      </c>
      <c r="DA25" s="638"/>
      <c r="DB25" s="638"/>
      <c r="DC25" s="639"/>
      <c r="DD25" s="633">
        <v>3908684</v>
      </c>
      <c r="DE25" s="636"/>
      <c r="DF25" s="636"/>
      <c r="DG25" s="636"/>
      <c r="DH25" s="636"/>
      <c r="DI25" s="636"/>
      <c r="DJ25" s="636"/>
      <c r="DK25" s="637"/>
      <c r="DL25" s="633">
        <v>3878832</v>
      </c>
      <c r="DM25" s="636"/>
      <c r="DN25" s="636"/>
      <c r="DO25" s="636"/>
      <c r="DP25" s="636"/>
      <c r="DQ25" s="636"/>
      <c r="DR25" s="636"/>
      <c r="DS25" s="636"/>
      <c r="DT25" s="636"/>
      <c r="DU25" s="636"/>
      <c r="DV25" s="637"/>
      <c r="DW25" s="630">
        <v>28.7</v>
      </c>
      <c r="DX25" s="638"/>
      <c r="DY25" s="638"/>
      <c r="DZ25" s="638"/>
      <c r="EA25" s="638"/>
      <c r="EB25" s="638"/>
      <c r="EC25" s="652"/>
    </row>
    <row r="26" spans="2:133" ht="11.25" customHeight="1" x14ac:dyDescent="0.15">
      <c r="B26" s="624" t="s">
        <v>301</v>
      </c>
      <c r="C26" s="625"/>
      <c r="D26" s="625"/>
      <c r="E26" s="625"/>
      <c r="F26" s="625"/>
      <c r="G26" s="625"/>
      <c r="H26" s="625"/>
      <c r="I26" s="625"/>
      <c r="J26" s="625"/>
      <c r="K26" s="625"/>
      <c r="L26" s="625"/>
      <c r="M26" s="625"/>
      <c r="N26" s="625"/>
      <c r="O26" s="625"/>
      <c r="P26" s="625"/>
      <c r="Q26" s="626"/>
      <c r="R26" s="627">
        <v>6561</v>
      </c>
      <c r="S26" s="628"/>
      <c r="T26" s="628"/>
      <c r="U26" s="628"/>
      <c r="V26" s="628"/>
      <c r="W26" s="628"/>
      <c r="X26" s="628"/>
      <c r="Y26" s="629"/>
      <c r="Z26" s="663">
        <v>0</v>
      </c>
      <c r="AA26" s="663"/>
      <c r="AB26" s="663"/>
      <c r="AC26" s="663"/>
      <c r="AD26" s="664">
        <v>6561</v>
      </c>
      <c r="AE26" s="664"/>
      <c r="AF26" s="664"/>
      <c r="AG26" s="664"/>
      <c r="AH26" s="664"/>
      <c r="AI26" s="664"/>
      <c r="AJ26" s="664"/>
      <c r="AK26" s="664"/>
      <c r="AL26" s="630">
        <v>0</v>
      </c>
      <c r="AM26" s="631"/>
      <c r="AN26" s="631"/>
      <c r="AO26" s="665"/>
      <c r="AP26" s="624" t="s">
        <v>302</v>
      </c>
      <c r="AQ26" s="699"/>
      <c r="AR26" s="699"/>
      <c r="AS26" s="699"/>
      <c r="AT26" s="699"/>
      <c r="AU26" s="699"/>
      <c r="AV26" s="699"/>
      <c r="AW26" s="699"/>
      <c r="AX26" s="699"/>
      <c r="AY26" s="699"/>
      <c r="AZ26" s="699"/>
      <c r="BA26" s="699"/>
      <c r="BB26" s="699"/>
      <c r="BC26" s="699"/>
      <c r="BD26" s="699"/>
      <c r="BE26" s="699"/>
      <c r="BF26" s="700"/>
      <c r="BG26" s="627" t="s">
        <v>132</v>
      </c>
      <c r="BH26" s="628"/>
      <c r="BI26" s="628"/>
      <c r="BJ26" s="628"/>
      <c r="BK26" s="628"/>
      <c r="BL26" s="628"/>
      <c r="BM26" s="628"/>
      <c r="BN26" s="629"/>
      <c r="BO26" s="663" t="s">
        <v>185</v>
      </c>
      <c r="BP26" s="663"/>
      <c r="BQ26" s="663"/>
      <c r="BR26" s="663"/>
      <c r="BS26" s="664" t="s">
        <v>250</v>
      </c>
      <c r="BT26" s="664"/>
      <c r="BU26" s="664"/>
      <c r="BV26" s="664"/>
      <c r="BW26" s="664"/>
      <c r="BX26" s="664"/>
      <c r="BY26" s="664"/>
      <c r="BZ26" s="664"/>
      <c r="CA26" s="664"/>
      <c r="CB26" s="695"/>
      <c r="CD26" s="624" t="s">
        <v>303</v>
      </c>
      <c r="CE26" s="625"/>
      <c r="CF26" s="625"/>
      <c r="CG26" s="625"/>
      <c r="CH26" s="625"/>
      <c r="CI26" s="625"/>
      <c r="CJ26" s="625"/>
      <c r="CK26" s="625"/>
      <c r="CL26" s="625"/>
      <c r="CM26" s="625"/>
      <c r="CN26" s="625"/>
      <c r="CO26" s="625"/>
      <c r="CP26" s="625"/>
      <c r="CQ26" s="626"/>
      <c r="CR26" s="627">
        <v>2870289</v>
      </c>
      <c r="CS26" s="628"/>
      <c r="CT26" s="628"/>
      <c r="CU26" s="628"/>
      <c r="CV26" s="628"/>
      <c r="CW26" s="628"/>
      <c r="CX26" s="628"/>
      <c r="CY26" s="629"/>
      <c r="CZ26" s="630">
        <v>12.4</v>
      </c>
      <c r="DA26" s="638"/>
      <c r="DB26" s="638"/>
      <c r="DC26" s="639"/>
      <c r="DD26" s="633">
        <v>2407997</v>
      </c>
      <c r="DE26" s="628"/>
      <c r="DF26" s="628"/>
      <c r="DG26" s="628"/>
      <c r="DH26" s="628"/>
      <c r="DI26" s="628"/>
      <c r="DJ26" s="628"/>
      <c r="DK26" s="629"/>
      <c r="DL26" s="633" t="s">
        <v>132</v>
      </c>
      <c r="DM26" s="628"/>
      <c r="DN26" s="628"/>
      <c r="DO26" s="628"/>
      <c r="DP26" s="628"/>
      <c r="DQ26" s="628"/>
      <c r="DR26" s="628"/>
      <c r="DS26" s="628"/>
      <c r="DT26" s="628"/>
      <c r="DU26" s="628"/>
      <c r="DV26" s="629"/>
      <c r="DW26" s="630" t="s">
        <v>132</v>
      </c>
      <c r="DX26" s="638"/>
      <c r="DY26" s="638"/>
      <c r="DZ26" s="638"/>
      <c r="EA26" s="638"/>
      <c r="EB26" s="638"/>
      <c r="EC26" s="652"/>
    </row>
    <row r="27" spans="2:133" ht="11.25" customHeight="1" x14ac:dyDescent="0.15">
      <c r="B27" s="624" t="s">
        <v>304</v>
      </c>
      <c r="C27" s="625"/>
      <c r="D27" s="625"/>
      <c r="E27" s="625"/>
      <c r="F27" s="625"/>
      <c r="G27" s="625"/>
      <c r="H27" s="625"/>
      <c r="I27" s="625"/>
      <c r="J27" s="625"/>
      <c r="K27" s="625"/>
      <c r="L27" s="625"/>
      <c r="M27" s="625"/>
      <c r="N27" s="625"/>
      <c r="O27" s="625"/>
      <c r="P27" s="625"/>
      <c r="Q27" s="626"/>
      <c r="R27" s="627">
        <v>276111</v>
      </c>
      <c r="S27" s="628"/>
      <c r="T27" s="628"/>
      <c r="U27" s="628"/>
      <c r="V27" s="628"/>
      <c r="W27" s="628"/>
      <c r="X27" s="628"/>
      <c r="Y27" s="629"/>
      <c r="Z27" s="663">
        <v>1.2</v>
      </c>
      <c r="AA27" s="663"/>
      <c r="AB27" s="663"/>
      <c r="AC27" s="663"/>
      <c r="AD27" s="664" t="s">
        <v>185</v>
      </c>
      <c r="AE27" s="664"/>
      <c r="AF27" s="664"/>
      <c r="AG27" s="664"/>
      <c r="AH27" s="664"/>
      <c r="AI27" s="664"/>
      <c r="AJ27" s="664"/>
      <c r="AK27" s="664"/>
      <c r="AL27" s="630" t="s">
        <v>132</v>
      </c>
      <c r="AM27" s="631"/>
      <c r="AN27" s="631"/>
      <c r="AO27" s="665"/>
      <c r="AP27" s="624" t="s">
        <v>305</v>
      </c>
      <c r="AQ27" s="625"/>
      <c r="AR27" s="625"/>
      <c r="AS27" s="625"/>
      <c r="AT27" s="625"/>
      <c r="AU27" s="625"/>
      <c r="AV27" s="625"/>
      <c r="AW27" s="625"/>
      <c r="AX27" s="625"/>
      <c r="AY27" s="625"/>
      <c r="AZ27" s="625"/>
      <c r="BA27" s="625"/>
      <c r="BB27" s="625"/>
      <c r="BC27" s="625"/>
      <c r="BD27" s="625"/>
      <c r="BE27" s="625"/>
      <c r="BF27" s="626"/>
      <c r="BG27" s="627">
        <v>8389250</v>
      </c>
      <c r="BH27" s="628"/>
      <c r="BI27" s="628"/>
      <c r="BJ27" s="628"/>
      <c r="BK27" s="628"/>
      <c r="BL27" s="628"/>
      <c r="BM27" s="628"/>
      <c r="BN27" s="629"/>
      <c r="BO27" s="663">
        <v>100</v>
      </c>
      <c r="BP27" s="663"/>
      <c r="BQ27" s="663"/>
      <c r="BR27" s="663"/>
      <c r="BS27" s="664">
        <v>116834</v>
      </c>
      <c r="BT27" s="664"/>
      <c r="BU27" s="664"/>
      <c r="BV27" s="664"/>
      <c r="BW27" s="664"/>
      <c r="BX27" s="664"/>
      <c r="BY27" s="664"/>
      <c r="BZ27" s="664"/>
      <c r="CA27" s="664"/>
      <c r="CB27" s="695"/>
      <c r="CD27" s="624" t="s">
        <v>306</v>
      </c>
      <c r="CE27" s="625"/>
      <c r="CF27" s="625"/>
      <c r="CG27" s="625"/>
      <c r="CH27" s="625"/>
      <c r="CI27" s="625"/>
      <c r="CJ27" s="625"/>
      <c r="CK27" s="625"/>
      <c r="CL27" s="625"/>
      <c r="CM27" s="625"/>
      <c r="CN27" s="625"/>
      <c r="CO27" s="625"/>
      <c r="CP27" s="625"/>
      <c r="CQ27" s="626"/>
      <c r="CR27" s="627">
        <v>3510900</v>
      </c>
      <c r="CS27" s="636"/>
      <c r="CT27" s="636"/>
      <c r="CU27" s="636"/>
      <c r="CV27" s="636"/>
      <c r="CW27" s="636"/>
      <c r="CX27" s="636"/>
      <c r="CY27" s="637"/>
      <c r="CZ27" s="630">
        <v>15.2</v>
      </c>
      <c r="DA27" s="638"/>
      <c r="DB27" s="638"/>
      <c r="DC27" s="639"/>
      <c r="DD27" s="633">
        <v>989006</v>
      </c>
      <c r="DE27" s="636"/>
      <c r="DF27" s="636"/>
      <c r="DG27" s="636"/>
      <c r="DH27" s="636"/>
      <c r="DI27" s="636"/>
      <c r="DJ27" s="636"/>
      <c r="DK27" s="637"/>
      <c r="DL27" s="633">
        <v>989000</v>
      </c>
      <c r="DM27" s="636"/>
      <c r="DN27" s="636"/>
      <c r="DO27" s="636"/>
      <c r="DP27" s="636"/>
      <c r="DQ27" s="636"/>
      <c r="DR27" s="636"/>
      <c r="DS27" s="636"/>
      <c r="DT27" s="636"/>
      <c r="DU27" s="636"/>
      <c r="DV27" s="637"/>
      <c r="DW27" s="630">
        <v>7.3</v>
      </c>
      <c r="DX27" s="638"/>
      <c r="DY27" s="638"/>
      <c r="DZ27" s="638"/>
      <c r="EA27" s="638"/>
      <c r="EB27" s="638"/>
      <c r="EC27" s="652"/>
    </row>
    <row r="28" spans="2:133" ht="11.25" customHeight="1" x14ac:dyDescent="0.15">
      <c r="B28" s="624" t="s">
        <v>307</v>
      </c>
      <c r="C28" s="625"/>
      <c r="D28" s="625"/>
      <c r="E28" s="625"/>
      <c r="F28" s="625"/>
      <c r="G28" s="625"/>
      <c r="H28" s="625"/>
      <c r="I28" s="625"/>
      <c r="J28" s="625"/>
      <c r="K28" s="625"/>
      <c r="L28" s="625"/>
      <c r="M28" s="625"/>
      <c r="N28" s="625"/>
      <c r="O28" s="625"/>
      <c r="P28" s="625"/>
      <c r="Q28" s="626"/>
      <c r="R28" s="627">
        <v>317664</v>
      </c>
      <c r="S28" s="628"/>
      <c r="T28" s="628"/>
      <c r="U28" s="628"/>
      <c r="V28" s="628"/>
      <c r="W28" s="628"/>
      <c r="X28" s="628"/>
      <c r="Y28" s="629"/>
      <c r="Z28" s="663">
        <v>1.3</v>
      </c>
      <c r="AA28" s="663"/>
      <c r="AB28" s="663"/>
      <c r="AC28" s="663"/>
      <c r="AD28" s="664">
        <v>83324</v>
      </c>
      <c r="AE28" s="664"/>
      <c r="AF28" s="664"/>
      <c r="AG28" s="664"/>
      <c r="AH28" s="664"/>
      <c r="AI28" s="664"/>
      <c r="AJ28" s="664"/>
      <c r="AK28" s="664"/>
      <c r="AL28" s="630">
        <v>0.6</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308</v>
      </c>
      <c r="CE28" s="625"/>
      <c r="CF28" s="625"/>
      <c r="CG28" s="625"/>
      <c r="CH28" s="625"/>
      <c r="CI28" s="625"/>
      <c r="CJ28" s="625"/>
      <c r="CK28" s="625"/>
      <c r="CL28" s="625"/>
      <c r="CM28" s="625"/>
      <c r="CN28" s="625"/>
      <c r="CO28" s="625"/>
      <c r="CP28" s="625"/>
      <c r="CQ28" s="626"/>
      <c r="CR28" s="627">
        <v>2929705</v>
      </c>
      <c r="CS28" s="628"/>
      <c r="CT28" s="628"/>
      <c r="CU28" s="628"/>
      <c r="CV28" s="628"/>
      <c r="CW28" s="628"/>
      <c r="CX28" s="628"/>
      <c r="CY28" s="629"/>
      <c r="CZ28" s="630">
        <v>12.7</v>
      </c>
      <c r="DA28" s="638"/>
      <c r="DB28" s="638"/>
      <c r="DC28" s="639"/>
      <c r="DD28" s="633">
        <v>2887693</v>
      </c>
      <c r="DE28" s="628"/>
      <c r="DF28" s="628"/>
      <c r="DG28" s="628"/>
      <c r="DH28" s="628"/>
      <c r="DI28" s="628"/>
      <c r="DJ28" s="628"/>
      <c r="DK28" s="629"/>
      <c r="DL28" s="633">
        <v>2534693</v>
      </c>
      <c r="DM28" s="628"/>
      <c r="DN28" s="628"/>
      <c r="DO28" s="628"/>
      <c r="DP28" s="628"/>
      <c r="DQ28" s="628"/>
      <c r="DR28" s="628"/>
      <c r="DS28" s="628"/>
      <c r="DT28" s="628"/>
      <c r="DU28" s="628"/>
      <c r="DV28" s="629"/>
      <c r="DW28" s="630">
        <v>18.7</v>
      </c>
      <c r="DX28" s="638"/>
      <c r="DY28" s="638"/>
      <c r="DZ28" s="638"/>
      <c r="EA28" s="638"/>
      <c r="EB28" s="638"/>
      <c r="EC28" s="652"/>
    </row>
    <row r="29" spans="2:133" ht="11.25" customHeight="1" x14ac:dyDescent="0.15">
      <c r="B29" s="624" t="s">
        <v>309</v>
      </c>
      <c r="C29" s="625"/>
      <c r="D29" s="625"/>
      <c r="E29" s="625"/>
      <c r="F29" s="625"/>
      <c r="G29" s="625"/>
      <c r="H29" s="625"/>
      <c r="I29" s="625"/>
      <c r="J29" s="625"/>
      <c r="K29" s="625"/>
      <c r="L29" s="625"/>
      <c r="M29" s="625"/>
      <c r="N29" s="625"/>
      <c r="O29" s="625"/>
      <c r="P29" s="625"/>
      <c r="Q29" s="626"/>
      <c r="R29" s="627">
        <v>29246</v>
      </c>
      <c r="S29" s="628"/>
      <c r="T29" s="628"/>
      <c r="U29" s="628"/>
      <c r="V29" s="628"/>
      <c r="W29" s="628"/>
      <c r="X29" s="628"/>
      <c r="Y29" s="629"/>
      <c r="Z29" s="663">
        <v>0.1</v>
      </c>
      <c r="AA29" s="663"/>
      <c r="AB29" s="663"/>
      <c r="AC29" s="663"/>
      <c r="AD29" s="664">
        <v>15830</v>
      </c>
      <c r="AE29" s="664"/>
      <c r="AF29" s="664"/>
      <c r="AG29" s="664"/>
      <c r="AH29" s="664"/>
      <c r="AI29" s="664"/>
      <c r="AJ29" s="664"/>
      <c r="AK29" s="664"/>
      <c r="AL29" s="630">
        <v>0.1</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310</v>
      </c>
      <c r="CE29" s="641"/>
      <c r="CF29" s="624" t="s">
        <v>311</v>
      </c>
      <c r="CG29" s="625"/>
      <c r="CH29" s="625"/>
      <c r="CI29" s="625"/>
      <c r="CJ29" s="625"/>
      <c r="CK29" s="625"/>
      <c r="CL29" s="625"/>
      <c r="CM29" s="625"/>
      <c r="CN29" s="625"/>
      <c r="CO29" s="625"/>
      <c r="CP29" s="625"/>
      <c r="CQ29" s="626"/>
      <c r="CR29" s="627">
        <v>2929705</v>
      </c>
      <c r="CS29" s="636"/>
      <c r="CT29" s="636"/>
      <c r="CU29" s="636"/>
      <c r="CV29" s="636"/>
      <c r="CW29" s="636"/>
      <c r="CX29" s="636"/>
      <c r="CY29" s="637"/>
      <c r="CZ29" s="630">
        <v>12.7</v>
      </c>
      <c r="DA29" s="638"/>
      <c r="DB29" s="638"/>
      <c r="DC29" s="639"/>
      <c r="DD29" s="633">
        <v>2887693</v>
      </c>
      <c r="DE29" s="636"/>
      <c r="DF29" s="636"/>
      <c r="DG29" s="636"/>
      <c r="DH29" s="636"/>
      <c r="DI29" s="636"/>
      <c r="DJ29" s="636"/>
      <c r="DK29" s="637"/>
      <c r="DL29" s="633">
        <v>2534693</v>
      </c>
      <c r="DM29" s="636"/>
      <c r="DN29" s="636"/>
      <c r="DO29" s="636"/>
      <c r="DP29" s="636"/>
      <c r="DQ29" s="636"/>
      <c r="DR29" s="636"/>
      <c r="DS29" s="636"/>
      <c r="DT29" s="636"/>
      <c r="DU29" s="636"/>
      <c r="DV29" s="637"/>
      <c r="DW29" s="630">
        <v>18.7</v>
      </c>
      <c r="DX29" s="638"/>
      <c r="DY29" s="638"/>
      <c r="DZ29" s="638"/>
      <c r="EA29" s="638"/>
      <c r="EB29" s="638"/>
      <c r="EC29" s="652"/>
    </row>
    <row r="30" spans="2:133" ht="11.25" customHeight="1" x14ac:dyDescent="0.15">
      <c r="B30" s="624" t="s">
        <v>312</v>
      </c>
      <c r="C30" s="625"/>
      <c r="D30" s="625"/>
      <c r="E30" s="625"/>
      <c r="F30" s="625"/>
      <c r="G30" s="625"/>
      <c r="H30" s="625"/>
      <c r="I30" s="625"/>
      <c r="J30" s="625"/>
      <c r="K30" s="625"/>
      <c r="L30" s="625"/>
      <c r="M30" s="625"/>
      <c r="N30" s="625"/>
      <c r="O30" s="625"/>
      <c r="P30" s="625"/>
      <c r="Q30" s="626"/>
      <c r="R30" s="627">
        <v>3489825</v>
      </c>
      <c r="S30" s="628"/>
      <c r="T30" s="628"/>
      <c r="U30" s="628"/>
      <c r="V30" s="628"/>
      <c r="W30" s="628"/>
      <c r="X30" s="628"/>
      <c r="Y30" s="629"/>
      <c r="Z30" s="663">
        <v>14.7</v>
      </c>
      <c r="AA30" s="663"/>
      <c r="AB30" s="663"/>
      <c r="AC30" s="663"/>
      <c r="AD30" s="664" t="s">
        <v>132</v>
      </c>
      <c r="AE30" s="664"/>
      <c r="AF30" s="664"/>
      <c r="AG30" s="664"/>
      <c r="AH30" s="664"/>
      <c r="AI30" s="664"/>
      <c r="AJ30" s="664"/>
      <c r="AK30" s="664"/>
      <c r="AL30" s="630" t="s">
        <v>132</v>
      </c>
      <c r="AM30" s="631"/>
      <c r="AN30" s="631"/>
      <c r="AO30" s="665"/>
      <c r="AP30" s="679" t="s">
        <v>228</v>
      </c>
      <c r="AQ30" s="680"/>
      <c r="AR30" s="680"/>
      <c r="AS30" s="680"/>
      <c r="AT30" s="680"/>
      <c r="AU30" s="680"/>
      <c r="AV30" s="680"/>
      <c r="AW30" s="680"/>
      <c r="AX30" s="680"/>
      <c r="AY30" s="680"/>
      <c r="AZ30" s="680"/>
      <c r="BA30" s="680"/>
      <c r="BB30" s="680"/>
      <c r="BC30" s="680"/>
      <c r="BD30" s="680"/>
      <c r="BE30" s="680"/>
      <c r="BF30" s="681"/>
      <c r="BG30" s="679" t="s">
        <v>313</v>
      </c>
      <c r="BH30" s="693"/>
      <c r="BI30" s="693"/>
      <c r="BJ30" s="693"/>
      <c r="BK30" s="693"/>
      <c r="BL30" s="693"/>
      <c r="BM30" s="693"/>
      <c r="BN30" s="693"/>
      <c r="BO30" s="693"/>
      <c r="BP30" s="693"/>
      <c r="BQ30" s="694"/>
      <c r="BR30" s="679" t="s">
        <v>314</v>
      </c>
      <c r="BS30" s="693"/>
      <c r="BT30" s="693"/>
      <c r="BU30" s="693"/>
      <c r="BV30" s="693"/>
      <c r="BW30" s="693"/>
      <c r="BX30" s="693"/>
      <c r="BY30" s="693"/>
      <c r="BZ30" s="693"/>
      <c r="CA30" s="693"/>
      <c r="CB30" s="694"/>
      <c r="CD30" s="642"/>
      <c r="CE30" s="643"/>
      <c r="CF30" s="624" t="s">
        <v>315</v>
      </c>
      <c r="CG30" s="625"/>
      <c r="CH30" s="625"/>
      <c r="CI30" s="625"/>
      <c r="CJ30" s="625"/>
      <c r="CK30" s="625"/>
      <c r="CL30" s="625"/>
      <c r="CM30" s="625"/>
      <c r="CN30" s="625"/>
      <c r="CO30" s="625"/>
      <c r="CP30" s="625"/>
      <c r="CQ30" s="626"/>
      <c r="CR30" s="627">
        <v>2842897</v>
      </c>
      <c r="CS30" s="628"/>
      <c r="CT30" s="628"/>
      <c r="CU30" s="628"/>
      <c r="CV30" s="628"/>
      <c r="CW30" s="628"/>
      <c r="CX30" s="628"/>
      <c r="CY30" s="629"/>
      <c r="CZ30" s="630">
        <v>12.3</v>
      </c>
      <c r="DA30" s="638"/>
      <c r="DB30" s="638"/>
      <c r="DC30" s="639"/>
      <c r="DD30" s="633">
        <v>2802705</v>
      </c>
      <c r="DE30" s="628"/>
      <c r="DF30" s="628"/>
      <c r="DG30" s="628"/>
      <c r="DH30" s="628"/>
      <c r="DI30" s="628"/>
      <c r="DJ30" s="628"/>
      <c r="DK30" s="629"/>
      <c r="DL30" s="633">
        <v>2449705</v>
      </c>
      <c r="DM30" s="628"/>
      <c r="DN30" s="628"/>
      <c r="DO30" s="628"/>
      <c r="DP30" s="628"/>
      <c r="DQ30" s="628"/>
      <c r="DR30" s="628"/>
      <c r="DS30" s="628"/>
      <c r="DT30" s="628"/>
      <c r="DU30" s="628"/>
      <c r="DV30" s="629"/>
      <c r="DW30" s="630">
        <v>18.100000000000001</v>
      </c>
      <c r="DX30" s="638"/>
      <c r="DY30" s="638"/>
      <c r="DZ30" s="638"/>
      <c r="EA30" s="638"/>
      <c r="EB30" s="638"/>
      <c r="EC30" s="652"/>
    </row>
    <row r="31" spans="2:133" ht="11.25" customHeight="1" x14ac:dyDescent="0.15">
      <c r="B31" s="696" t="s">
        <v>316</v>
      </c>
      <c r="C31" s="697"/>
      <c r="D31" s="697"/>
      <c r="E31" s="697"/>
      <c r="F31" s="697"/>
      <c r="G31" s="697"/>
      <c r="H31" s="697"/>
      <c r="I31" s="697"/>
      <c r="J31" s="697"/>
      <c r="K31" s="697"/>
      <c r="L31" s="697"/>
      <c r="M31" s="697"/>
      <c r="N31" s="697"/>
      <c r="O31" s="697"/>
      <c r="P31" s="697"/>
      <c r="Q31" s="698"/>
      <c r="R31" s="627" t="s">
        <v>250</v>
      </c>
      <c r="S31" s="628"/>
      <c r="T31" s="628"/>
      <c r="U31" s="628"/>
      <c r="V31" s="628"/>
      <c r="W31" s="628"/>
      <c r="X31" s="628"/>
      <c r="Y31" s="629"/>
      <c r="Z31" s="663" t="s">
        <v>132</v>
      </c>
      <c r="AA31" s="663"/>
      <c r="AB31" s="663"/>
      <c r="AC31" s="663"/>
      <c r="AD31" s="664" t="s">
        <v>250</v>
      </c>
      <c r="AE31" s="664"/>
      <c r="AF31" s="664"/>
      <c r="AG31" s="664"/>
      <c r="AH31" s="664"/>
      <c r="AI31" s="664"/>
      <c r="AJ31" s="664"/>
      <c r="AK31" s="664"/>
      <c r="AL31" s="630" t="s">
        <v>185</v>
      </c>
      <c r="AM31" s="631"/>
      <c r="AN31" s="631"/>
      <c r="AO31" s="665"/>
      <c r="AP31" s="688" t="s">
        <v>317</v>
      </c>
      <c r="AQ31" s="689"/>
      <c r="AR31" s="689"/>
      <c r="AS31" s="689"/>
      <c r="AT31" s="690" t="s">
        <v>318</v>
      </c>
      <c r="AU31" s="218"/>
      <c r="AV31" s="218"/>
      <c r="AW31" s="218"/>
      <c r="AX31" s="676" t="s">
        <v>192</v>
      </c>
      <c r="AY31" s="677"/>
      <c r="AZ31" s="677"/>
      <c r="BA31" s="677"/>
      <c r="BB31" s="677"/>
      <c r="BC31" s="677"/>
      <c r="BD31" s="677"/>
      <c r="BE31" s="677"/>
      <c r="BF31" s="678"/>
      <c r="BG31" s="684">
        <v>99.3</v>
      </c>
      <c r="BH31" s="685"/>
      <c r="BI31" s="685"/>
      <c r="BJ31" s="685"/>
      <c r="BK31" s="685"/>
      <c r="BL31" s="685"/>
      <c r="BM31" s="686">
        <v>96.1</v>
      </c>
      <c r="BN31" s="685"/>
      <c r="BO31" s="685"/>
      <c r="BP31" s="685"/>
      <c r="BQ31" s="687"/>
      <c r="BR31" s="684">
        <v>99.3</v>
      </c>
      <c r="BS31" s="685"/>
      <c r="BT31" s="685"/>
      <c r="BU31" s="685"/>
      <c r="BV31" s="685"/>
      <c r="BW31" s="685"/>
      <c r="BX31" s="686">
        <v>95.8</v>
      </c>
      <c r="BY31" s="685"/>
      <c r="BZ31" s="685"/>
      <c r="CA31" s="685"/>
      <c r="CB31" s="687"/>
      <c r="CD31" s="642"/>
      <c r="CE31" s="643"/>
      <c r="CF31" s="624" t="s">
        <v>319</v>
      </c>
      <c r="CG31" s="625"/>
      <c r="CH31" s="625"/>
      <c r="CI31" s="625"/>
      <c r="CJ31" s="625"/>
      <c r="CK31" s="625"/>
      <c r="CL31" s="625"/>
      <c r="CM31" s="625"/>
      <c r="CN31" s="625"/>
      <c r="CO31" s="625"/>
      <c r="CP31" s="625"/>
      <c r="CQ31" s="626"/>
      <c r="CR31" s="627">
        <v>86808</v>
      </c>
      <c r="CS31" s="636"/>
      <c r="CT31" s="636"/>
      <c r="CU31" s="636"/>
      <c r="CV31" s="636"/>
      <c r="CW31" s="636"/>
      <c r="CX31" s="636"/>
      <c r="CY31" s="637"/>
      <c r="CZ31" s="630">
        <v>0.4</v>
      </c>
      <c r="DA31" s="638"/>
      <c r="DB31" s="638"/>
      <c r="DC31" s="639"/>
      <c r="DD31" s="633">
        <v>84988</v>
      </c>
      <c r="DE31" s="636"/>
      <c r="DF31" s="636"/>
      <c r="DG31" s="636"/>
      <c r="DH31" s="636"/>
      <c r="DI31" s="636"/>
      <c r="DJ31" s="636"/>
      <c r="DK31" s="637"/>
      <c r="DL31" s="633">
        <v>84988</v>
      </c>
      <c r="DM31" s="636"/>
      <c r="DN31" s="636"/>
      <c r="DO31" s="636"/>
      <c r="DP31" s="636"/>
      <c r="DQ31" s="636"/>
      <c r="DR31" s="636"/>
      <c r="DS31" s="636"/>
      <c r="DT31" s="636"/>
      <c r="DU31" s="636"/>
      <c r="DV31" s="637"/>
      <c r="DW31" s="630">
        <v>0.6</v>
      </c>
      <c r="DX31" s="638"/>
      <c r="DY31" s="638"/>
      <c r="DZ31" s="638"/>
      <c r="EA31" s="638"/>
      <c r="EB31" s="638"/>
      <c r="EC31" s="652"/>
    </row>
    <row r="32" spans="2:133" ht="11.25" customHeight="1" x14ac:dyDescent="0.15">
      <c r="B32" s="624" t="s">
        <v>320</v>
      </c>
      <c r="C32" s="625"/>
      <c r="D32" s="625"/>
      <c r="E32" s="625"/>
      <c r="F32" s="625"/>
      <c r="G32" s="625"/>
      <c r="H32" s="625"/>
      <c r="I32" s="625"/>
      <c r="J32" s="625"/>
      <c r="K32" s="625"/>
      <c r="L32" s="625"/>
      <c r="M32" s="625"/>
      <c r="N32" s="625"/>
      <c r="O32" s="625"/>
      <c r="P32" s="625"/>
      <c r="Q32" s="626"/>
      <c r="R32" s="627">
        <v>1774904</v>
      </c>
      <c r="S32" s="628"/>
      <c r="T32" s="628"/>
      <c r="U32" s="628"/>
      <c r="V32" s="628"/>
      <c r="W32" s="628"/>
      <c r="X32" s="628"/>
      <c r="Y32" s="629"/>
      <c r="Z32" s="663">
        <v>7.5</v>
      </c>
      <c r="AA32" s="663"/>
      <c r="AB32" s="663"/>
      <c r="AC32" s="663"/>
      <c r="AD32" s="664" t="s">
        <v>132</v>
      </c>
      <c r="AE32" s="664"/>
      <c r="AF32" s="664"/>
      <c r="AG32" s="664"/>
      <c r="AH32" s="664"/>
      <c r="AI32" s="664"/>
      <c r="AJ32" s="664"/>
      <c r="AK32" s="664"/>
      <c r="AL32" s="630" t="s">
        <v>132</v>
      </c>
      <c r="AM32" s="631"/>
      <c r="AN32" s="631"/>
      <c r="AO32" s="665"/>
      <c r="AP32" s="666"/>
      <c r="AQ32" s="667"/>
      <c r="AR32" s="667"/>
      <c r="AS32" s="667"/>
      <c r="AT32" s="691"/>
      <c r="AU32" s="214" t="s">
        <v>321</v>
      </c>
      <c r="AX32" s="624" t="s">
        <v>322</v>
      </c>
      <c r="AY32" s="625"/>
      <c r="AZ32" s="625"/>
      <c r="BA32" s="625"/>
      <c r="BB32" s="625"/>
      <c r="BC32" s="625"/>
      <c r="BD32" s="625"/>
      <c r="BE32" s="625"/>
      <c r="BF32" s="626"/>
      <c r="BG32" s="683">
        <v>99.3</v>
      </c>
      <c r="BH32" s="636"/>
      <c r="BI32" s="636"/>
      <c r="BJ32" s="636"/>
      <c r="BK32" s="636"/>
      <c r="BL32" s="636"/>
      <c r="BM32" s="631">
        <v>96.8</v>
      </c>
      <c r="BN32" s="636"/>
      <c r="BO32" s="636"/>
      <c r="BP32" s="636"/>
      <c r="BQ32" s="661"/>
      <c r="BR32" s="683">
        <v>99.3</v>
      </c>
      <c r="BS32" s="636"/>
      <c r="BT32" s="636"/>
      <c r="BU32" s="636"/>
      <c r="BV32" s="636"/>
      <c r="BW32" s="636"/>
      <c r="BX32" s="631">
        <v>96.6</v>
      </c>
      <c r="BY32" s="636"/>
      <c r="BZ32" s="636"/>
      <c r="CA32" s="636"/>
      <c r="CB32" s="661"/>
      <c r="CD32" s="644"/>
      <c r="CE32" s="645"/>
      <c r="CF32" s="624" t="s">
        <v>323</v>
      </c>
      <c r="CG32" s="625"/>
      <c r="CH32" s="625"/>
      <c r="CI32" s="625"/>
      <c r="CJ32" s="625"/>
      <c r="CK32" s="625"/>
      <c r="CL32" s="625"/>
      <c r="CM32" s="625"/>
      <c r="CN32" s="625"/>
      <c r="CO32" s="625"/>
      <c r="CP32" s="625"/>
      <c r="CQ32" s="626"/>
      <c r="CR32" s="627" t="s">
        <v>185</v>
      </c>
      <c r="CS32" s="628"/>
      <c r="CT32" s="628"/>
      <c r="CU32" s="628"/>
      <c r="CV32" s="628"/>
      <c r="CW32" s="628"/>
      <c r="CX32" s="628"/>
      <c r="CY32" s="629"/>
      <c r="CZ32" s="630" t="s">
        <v>185</v>
      </c>
      <c r="DA32" s="638"/>
      <c r="DB32" s="638"/>
      <c r="DC32" s="639"/>
      <c r="DD32" s="633" t="s">
        <v>132</v>
      </c>
      <c r="DE32" s="628"/>
      <c r="DF32" s="628"/>
      <c r="DG32" s="628"/>
      <c r="DH32" s="628"/>
      <c r="DI32" s="628"/>
      <c r="DJ32" s="628"/>
      <c r="DK32" s="629"/>
      <c r="DL32" s="633" t="s">
        <v>185</v>
      </c>
      <c r="DM32" s="628"/>
      <c r="DN32" s="628"/>
      <c r="DO32" s="628"/>
      <c r="DP32" s="628"/>
      <c r="DQ32" s="628"/>
      <c r="DR32" s="628"/>
      <c r="DS32" s="628"/>
      <c r="DT32" s="628"/>
      <c r="DU32" s="628"/>
      <c r="DV32" s="629"/>
      <c r="DW32" s="630" t="s">
        <v>132</v>
      </c>
      <c r="DX32" s="638"/>
      <c r="DY32" s="638"/>
      <c r="DZ32" s="638"/>
      <c r="EA32" s="638"/>
      <c r="EB32" s="638"/>
      <c r="EC32" s="652"/>
    </row>
    <row r="33" spans="2:133" ht="11.25" customHeight="1" x14ac:dyDescent="0.15">
      <c r="B33" s="624" t="s">
        <v>324</v>
      </c>
      <c r="C33" s="625"/>
      <c r="D33" s="625"/>
      <c r="E33" s="625"/>
      <c r="F33" s="625"/>
      <c r="G33" s="625"/>
      <c r="H33" s="625"/>
      <c r="I33" s="625"/>
      <c r="J33" s="625"/>
      <c r="K33" s="625"/>
      <c r="L33" s="625"/>
      <c r="M33" s="625"/>
      <c r="N33" s="625"/>
      <c r="O33" s="625"/>
      <c r="P33" s="625"/>
      <c r="Q33" s="626"/>
      <c r="R33" s="627">
        <v>37973</v>
      </c>
      <c r="S33" s="628"/>
      <c r="T33" s="628"/>
      <c r="U33" s="628"/>
      <c r="V33" s="628"/>
      <c r="W33" s="628"/>
      <c r="X33" s="628"/>
      <c r="Y33" s="629"/>
      <c r="Z33" s="663">
        <v>0.2</v>
      </c>
      <c r="AA33" s="663"/>
      <c r="AB33" s="663"/>
      <c r="AC33" s="663"/>
      <c r="AD33" s="664" t="s">
        <v>132</v>
      </c>
      <c r="AE33" s="664"/>
      <c r="AF33" s="664"/>
      <c r="AG33" s="664"/>
      <c r="AH33" s="664"/>
      <c r="AI33" s="664"/>
      <c r="AJ33" s="664"/>
      <c r="AK33" s="664"/>
      <c r="AL33" s="630" t="s">
        <v>132</v>
      </c>
      <c r="AM33" s="631"/>
      <c r="AN33" s="631"/>
      <c r="AO33" s="665"/>
      <c r="AP33" s="668"/>
      <c r="AQ33" s="669"/>
      <c r="AR33" s="669"/>
      <c r="AS33" s="669"/>
      <c r="AT33" s="692"/>
      <c r="AU33" s="219"/>
      <c r="AV33" s="219"/>
      <c r="AW33" s="219"/>
      <c r="AX33" s="608" t="s">
        <v>325</v>
      </c>
      <c r="AY33" s="609"/>
      <c r="AZ33" s="609"/>
      <c r="BA33" s="609"/>
      <c r="BB33" s="609"/>
      <c r="BC33" s="609"/>
      <c r="BD33" s="609"/>
      <c r="BE33" s="609"/>
      <c r="BF33" s="610"/>
      <c r="BG33" s="682">
        <v>99.2</v>
      </c>
      <c r="BH33" s="612"/>
      <c r="BI33" s="612"/>
      <c r="BJ33" s="612"/>
      <c r="BK33" s="612"/>
      <c r="BL33" s="612"/>
      <c r="BM33" s="656">
        <v>95.5</v>
      </c>
      <c r="BN33" s="612"/>
      <c r="BO33" s="612"/>
      <c r="BP33" s="612"/>
      <c r="BQ33" s="650"/>
      <c r="BR33" s="682">
        <v>99.3</v>
      </c>
      <c r="BS33" s="612"/>
      <c r="BT33" s="612"/>
      <c r="BU33" s="612"/>
      <c r="BV33" s="612"/>
      <c r="BW33" s="612"/>
      <c r="BX33" s="656">
        <v>95.2</v>
      </c>
      <c r="BY33" s="612"/>
      <c r="BZ33" s="612"/>
      <c r="CA33" s="612"/>
      <c r="CB33" s="650"/>
      <c r="CD33" s="624" t="s">
        <v>326</v>
      </c>
      <c r="CE33" s="625"/>
      <c r="CF33" s="625"/>
      <c r="CG33" s="625"/>
      <c r="CH33" s="625"/>
      <c r="CI33" s="625"/>
      <c r="CJ33" s="625"/>
      <c r="CK33" s="625"/>
      <c r="CL33" s="625"/>
      <c r="CM33" s="625"/>
      <c r="CN33" s="625"/>
      <c r="CO33" s="625"/>
      <c r="CP33" s="625"/>
      <c r="CQ33" s="626"/>
      <c r="CR33" s="627">
        <v>10273857</v>
      </c>
      <c r="CS33" s="636"/>
      <c r="CT33" s="636"/>
      <c r="CU33" s="636"/>
      <c r="CV33" s="636"/>
      <c r="CW33" s="636"/>
      <c r="CX33" s="636"/>
      <c r="CY33" s="637"/>
      <c r="CZ33" s="630">
        <v>44.4</v>
      </c>
      <c r="DA33" s="638"/>
      <c r="DB33" s="638"/>
      <c r="DC33" s="639"/>
      <c r="DD33" s="633">
        <v>7482719</v>
      </c>
      <c r="DE33" s="636"/>
      <c r="DF33" s="636"/>
      <c r="DG33" s="636"/>
      <c r="DH33" s="636"/>
      <c r="DI33" s="636"/>
      <c r="DJ33" s="636"/>
      <c r="DK33" s="637"/>
      <c r="DL33" s="633">
        <v>4960116</v>
      </c>
      <c r="DM33" s="636"/>
      <c r="DN33" s="636"/>
      <c r="DO33" s="636"/>
      <c r="DP33" s="636"/>
      <c r="DQ33" s="636"/>
      <c r="DR33" s="636"/>
      <c r="DS33" s="636"/>
      <c r="DT33" s="636"/>
      <c r="DU33" s="636"/>
      <c r="DV33" s="637"/>
      <c r="DW33" s="630">
        <v>36.700000000000003</v>
      </c>
      <c r="DX33" s="638"/>
      <c r="DY33" s="638"/>
      <c r="DZ33" s="638"/>
      <c r="EA33" s="638"/>
      <c r="EB33" s="638"/>
      <c r="EC33" s="652"/>
    </row>
    <row r="34" spans="2:133" ht="11.25" customHeight="1" x14ac:dyDescent="0.15">
      <c r="B34" s="624" t="s">
        <v>327</v>
      </c>
      <c r="C34" s="625"/>
      <c r="D34" s="625"/>
      <c r="E34" s="625"/>
      <c r="F34" s="625"/>
      <c r="G34" s="625"/>
      <c r="H34" s="625"/>
      <c r="I34" s="625"/>
      <c r="J34" s="625"/>
      <c r="K34" s="625"/>
      <c r="L34" s="625"/>
      <c r="M34" s="625"/>
      <c r="N34" s="625"/>
      <c r="O34" s="625"/>
      <c r="P34" s="625"/>
      <c r="Q34" s="626"/>
      <c r="R34" s="627">
        <v>529955</v>
      </c>
      <c r="S34" s="628"/>
      <c r="T34" s="628"/>
      <c r="U34" s="628"/>
      <c r="V34" s="628"/>
      <c r="W34" s="628"/>
      <c r="X34" s="628"/>
      <c r="Y34" s="629"/>
      <c r="Z34" s="663">
        <v>2.2000000000000002</v>
      </c>
      <c r="AA34" s="663"/>
      <c r="AB34" s="663"/>
      <c r="AC34" s="663"/>
      <c r="AD34" s="664" t="s">
        <v>185</v>
      </c>
      <c r="AE34" s="664"/>
      <c r="AF34" s="664"/>
      <c r="AG34" s="664"/>
      <c r="AH34" s="664"/>
      <c r="AI34" s="664"/>
      <c r="AJ34" s="664"/>
      <c r="AK34" s="664"/>
      <c r="AL34" s="630" t="s">
        <v>250</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328</v>
      </c>
      <c r="CE34" s="625"/>
      <c r="CF34" s="625"/>
      <c r="CG34" s="625"/>
      <c r="CH34" s="625"/>
      <c r="CI34" s="625"/>
      <c r="CJ34" s="625"/>
      <c r="CK34" s="625"/>
      <c r="CL34" s="625"/>
      <c r="CM34" s="625"/>
      <c r="CN34" s="625"/>
      <c r="CO34" s="625"/>
      <c r="CP34" s="625"/>
      <c r="CQ34" s="626"/>
      <c r="CR34" s="627">
        <v>2967160</v>
      </c>
      <c r="CS34" s="628"/>
      <c r="CT34" s="628"/>
      <c r="CU34" s="628"/>
      <c r="CV34" s="628"/>
      <c r="CW34" s="628"/>
      <c r="CX34" s="628"/>
      <c r="CY34" s="629"/>
      <c r="CZ34" s="630">
        <v>12.8</v>
      </c>
      <c r="DA34" s="638"/>
      <c r="DB34" s="638"/>
      <c r="DC34" s="639"/>
      <c r="DD34" s="633">
        <v>2160959</v>
      </c>
      <c r="DE34" s="628"/>
      <c r="DF34" s="628"/>
      <c r="DG34" s="628"/>
      <c r="DH34" s="628"/>
      <c r="DI34" s="628"/>
      <c r="DJ34" s="628"/>
      <c r="DK34" s="629"/>
      <c r="DL34" s="633">
        <v>1417953</v>
      </c>
      <c r="DM34" s="628"/>
      <c r="DN34" s="628"/>
      <c r="DO34" s="628"/>
      <c r="DP34" s="628"/>
      <c r="DQ34" s="628"/>
      <c r="DR34" s="628"/>
      <c r="DS34" s="628"/>
      <c r="DT34" s="628"/>
      <c r="DU34" s="628"/>
      <c r="DV34" s="629"/>
      <c r="DW34" s="630">
        <v>10.5</v>
      </c>
      <c r="DX34" s="638"/>
      <c r="DY34" s="638"/>
      <c r="DZ34" s="638"/>
      <c r="EA34" s="638"/>
      <c r="EB34" s="638"/>
      <c r="EC34" s="652"/>
    </row>
    <row r="35" spans="2:133" ht="11.25" customHeight="1" x14ac:dyDescent="0.15">
      <c r="B35" s="624" t="s">
        <v>329</v>
      </c>
      <c r="C35" s="625"/>
      <c r="D35" s="625"/>
      <c r="E35" s="625"/>
      <c r="F35" s="625"/>
      <c r="G35" s="625"/>
      <c r="H35" s="625"/>
      <c r="I35" s="625"/>
      <c r="J35" s="625"/>
      <c r="K35" s="625"/>
      <c r="L35" s="625"/>
      <c r="M35" s="625"/>
      <c r="N35" s="625"/>
      <c r="O35" s="625"/>
      <c r="P35" s="625"/>
      <c r="Q35" s="626"/>
      <c r="R35" s="627">
        <v>810854</v>
      </c>
      <c r="S35" s="628"/>
      <c r="T35" s="628"/>
      <c r="U35" s="628"/>
      <c r="V35" s="628"/>
      <c r="W35" s="628"/>
      <c r="X35" s="628"/>
      <c r="Y35" s="629"/>
      <c r="Z35" s="663">
        <v>3.4</v>
      </c>
      <c r="AA35" s="663"/>
      <c r="AB35" s="663"/>
      <c r="AC35" s="663"/>
      <c r="AD35" s="664" t="s">
        <v>185</v>
      </c>
      <c r="AE35" s="664"/>
      <c r="AF35" s="664"/>
      <c r="AG35" s="664"/>
      <c r="AH35" s="664"/>
      <c r="AI35" s="664"/>
      <c r="AJ35" s="664"/>
      <c r="AK35" s="664"/>
      <c r="AL35" s="630" t="s">
        <v>132</v>
      </c>
      <c r="AM35" s="631"/>
      <c r="AN35" s="631"/>
      <c r="AO35" s="665"/>
      <c r="AP35" s="222"/>
      <c r="AQ35" s="679" t="s">
        <v>330</v>
      </c>
      <c r="AR35" s="680"/>
      <c r="AS35" s="680"/>
      <c r="AT35" s="680"/>
      <c r="AU35" s="680"/>
      <c r="AV35" s="680"/>
      <c r="AW35" s="680"/>
      <c r="AX35" s="680"/>
      <c r="AY35" s="680"/>
      <c r="AZ35" s="680"/>
      <c r="BA35" s="680"/>
      <c r="BB35" s="680"/>
      <c r="BC35" s="680"/>
      <c r="BD35" s="680"/>
      <c r="BE35" s="680"/>
      <c r="BF35" s="681"/>
      <c r="BG35" s="679" t="s">
        <v>331</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332</v>
      </c>
      <c r="CE35" s="625"/>
      <c r="CF35" s="625"/>
      <c r="CG35" s="625"/>
      <c r="CH35" s="625"/>
      <c r="CI35" s="625"/>
      <c r="CJ35" s="625"/>
      <c r="CK35" s="625"/>
      <c r="CL35" s="625"/>
      <c r="CM35" s="625"/>
      <c r="CN35" s="625"/>
      <c r="CO35" s="625"/>
      <c r="CP35" s="625"/>
      <c r="CQ35" s="626"/>
      <c r="CR35" s="627">
        <v>156751</v>
      </c>
      <c r="CS35" s="636"/>
      <c r="CT35" s="636"/>
      <c r="CU35" s="636"/>
      <c r="CV35" s="636"/>
      <c r="CW35" s="636"/>
      <c r="CX35" s="636"/>
      <c r="CY35" s="637"/>
      <c r="CZ35" s="630">
        <v>0.7</v>
      </c>
      <c r="DA35" s="638"/>
      <c r="DB35" s="638"/>
      <c r="DC35" s="639"/>
      <c r="DD35" s="633">
        <v>109797</v>
      </c>
      <c r="DE35" s="636"/>
      <c r="DF35" s="636"/>
      <c r="DG35" s="636"/>
      <c r="DH35" s="636"/>
      <c r="DI35" s="636"/>
      <c r="DJ35" s="636"/>
      <c r="DK35" s="637"/>
      <c r="DL35" s="633">
        <v>109797</v>
      </c>
      <c r="DM35" s="636"/>
      <c r="DN35" s="636"/>
      <c r="DO35" s="636"/>
      <c r="DP35" s="636"/>
      <c r="DQ35" s="636"/>
      <c r="DR35" s="636"/>
      <c r="DS35" s="636"/>
      <c r="DT35" s="636"/>
      <c r="DU35" s="636"/>
      <c r="DV35" s="637"/>
      <c r="DW35" s="630">
        <v>0.8</v>
      </c>
      <c r="DX35" s="638"/>
      <c r="DY35" s="638"/>
      <c r="DZ35" s="638"/>
      <c r="EA35" s="638"/>
      <c r="EB35" s="638"/>
      <c r="EC35" s="652"/>
    </row>
    <row r="36" spans="2:133" ht="11.25" customHeight="1" x14ac:dyDescent="0.15">
      <c r="B36" s="624" t="s">
        <v>333</v>
      </c>
      <c r="C36" s="625"/>
      <c r="D36" s="625"/>
      <c r="E36" s="625"/>
      <c r="F36" s="625"/>
      <c r="G36" s="625"/>
      <c r="H36" s="625"/>
      <c r="I36" s="625"/>
      <c r="J36" s="625"/>
      <c r="K36" s="625"/>
      <c r="L36" s="625"/>
      <c r="M36" s="625"/>
      <c r="N36" s="625"/>
      <c r="O36" s="625"/>
      <c r="P36" s="625"/>
      <c r="Q36" s="626"/>
      <c r="R36" s="627">
        <v>406222</v>
      </c>
      <c r="S36" s="628"/>
      <c r="T36" s="628"/>
      <c r="U36" s="628"/>
      <c r="V36" s="628"/>
      <c r="W36" s="628"/>
      <c r="X36" s="628"/>
      <c r="Y36" s="629"/>
      <c r="Z36" s="663">
        <v>1.7</v>
      </c>
      <c r="AA36" s="663"/>
      <c r="AB36" s="663"/>
      <c r="AC36" s="663"/>
      <c r="AD36" s="664" t="s">
        <v>185</v>
      </c>
      <c r="AE36" s="664"/>
      <c r="AF36" s="664"/>
      <c r="AG36" s="664"/>
      <c r="AH36" s="664"/>
      <c r="AI36" s="664"/>
      <c r="AJ36" s="664"/>
      <c r="AK36" s="664"/>
      <c r="AL36" s="630" t="s">
        <v>132</v>
      </c>
      <c r="AM36" s="631"/>
      <c r="AN36" s="631"/>
      <c r="AO36" s="665"/>
      <c r="AP36" s="222"/>
      <c r="AQ36" s="670" t="s">
        <v>334</v>
      </c>
      <c r="AR36" s="671"/>
      <c r="AS36" s="671"/>
      <c r="AT36" s="671"/>
      <c r="AU36" s="671"/>
      <c r="AV36" s="671"/>
      <c r="AW36" s="671"/>
      <c r="AX36" s="671"/>
      <c r="AY36" s="672"/>
      <c r="AZ36" s="673">
        <v>4350595</v>
      </c>
      <c r="BA36" s="674"/>
      <c r="BB36" s="674"/>
      <c r="BC36" s="674"/>
      <c r="BD36" s="674"/>
      <c r="BE36" s="674"/>
      <c r="BF36" s="675"/>
      <c r="BG36" s="676" t="s">
        <v>335</v>
      </c>
      <c r="BH36" s="677"/>
      <c r="BI36" s="677"/>
      <c r="BJ36" s="677"/>
      <c r="BK36" s="677"/>
      <c r="BL36" s="677"/>
      <c r="BM36" s="677"/>
      <c r="BN36" s="677"/>
      <c r="BO36" s="677"/>
      <c r="BP36" s="677"/>
      <c r="BQ36" s="677"/>
      <c r="BR36" s="677"/>
      <c r="BS36" s="677"/>
      <c r="BT36" s="677"/>
      <c r="BU36" s="678"/>
      <c r="BV36" s="673">
        <v>8728</v>
      </c>
      <c r="BW36" s="674"/>
      <c r="BX36" s="674"/>
      <c r="BY36" s="674"/>
      <c r="BZ36" s="674"/>
      <c r="CA36" s="674"/>
      <c r="CB36" s="675"/>
      <c r="CD36" s="624" t="s">
        <v>336</v>
      </c>
      <c r="CE36" s="625"/>
      <c r="CF36" s="625"/>
      <c r="CG36" s="625"/>
      <c r="CH36" s="625"/>
      <c r="CI36" s="625"/>
      <c r="CJ36" s="625"/>
      <c r="CK36" s="625"/>
      <c r="CL36" s="625"/>
      <c r="CM36" s="625"/>
      <c r="CN36" s="625"/>
      <c r="CO36" s="625"/>
      <c r="CP36" s="625"/>
      <c r="CQ36" s="626"/>
      <c r="CR36" s="627">
        <v>2860886</v>
      </c>
      <c r="CS36" s="628"/>
      <c r="CT36" s="628"/>
      <c r="CU36" s="628"/>
      <c r="CV36" s="628"/>
      <c r="CW36" s="628"/>
      <c r="CX36" s="628"/>
      <c r="CY36" s="629"/>
      <c r="CZ36" s="630">
        <v>12.4</v>
      </c>
      <c r="DA36" s="638"/>
      <c r="DB36" s="638"/>
      <c r="DC36" s="639"/>
      <c r="DD36" s="633">
        <v>1892089</v>
      </c>
      <c r="DE36" s="628"/>
      <c r="DF36" s="628"/>
      <c r="DG36" s="628"/>
      <c r="DH36" s="628"/>
      <c r="DI36" s="628"/>
      <c r="DJ36" s="628"/>
      <c r="DK36" s="629"/>
      <c r="DL36" s="633">
        <v>648027</v>
      </c>
      <c r="DM36" s="628"/>
      <c r="DN36" s="628"/>
      <c r="DO36" s="628"/>
      <c r="DP36" s="628"/>
      <c r="DQ36" s="628"/>
      <c r="DR36" s="628"/>
      <c r="DS36" s="628"/>
      <c r="DT36" s="628"/>
      <c r="DU36" s="628"/>
      <c r="DV36" s="629"/>
      <c r="DW36" s="630">
        <v>4.8</v>
      </c>
      <c r="DX36" s="638"/>
      <c r="DY36" s="638"/>
      <c r="DZ36" s="638"/>
      <c r="EA36" s="638"/>
      <c r="EB36" s="638"/>
      <c r="EC36" s="652"/>
    </row>
    <row r="37" spans="2:133" ht="11.25" customHeight="1" x14ac:dyDescent="0.15">
      <c r="B37" s="624" t="s">
        <v>337</v>
      </c>
      <c r="C37" s="625"/>
      <c r="D37" s="625"/>
      <c r="E37" s="625"/>
      <c r="F37" s="625"/>
      <c r="G37" s="625"/>
      <c r="H37" s="625"/>
      <c r="I37" s="625"/>
      <c r="J37" s="625"/>
      <c r="K37" s="625"/>
      <c r="L37" s="625"/>
      <c r="M37" s="625"/>
      <c r="N37" s="625"/>
      <c r="O37" s="625"/>
      <c r="P37" s="625"/>
      <c r="Q37" s="626"/>
      <c r="R37" s="627">
        <v>479659</v>
      </c>
      <c r="S37" s="628"/>
      <c r="T37" s="628"/>
      <c r="U37" s="628"/>
      <c r="V37" s="628"/>
      <c r="W37" s="628"/>
      <c r="X37" s="628"/>
      <c r="Y37" s="629"/>
      <c r="Z37" s="663">
        <v>2</v>
      </c>
      <c r="AA37" s="663"/>
      <c r="AB37" s="663"/>
      <c r="AC37" s="663"/>
      <c r="AD37" s="664">
        <v>3170</v>
      </c>
      <c r="AE37" s="664"/>
      <c r="AF37" s="664"/>
      <c r="AG37" s="664"/>
      <c r="AH37" s="664"/>
      <c r="AI37" s="664"/>
      <c r="AJ37" s="664"/>
      <c r="AK37" s="664"/>
      <c r="AL37" s="630">
        <v>0</v>
      </c>
      <c r="AM37" s="631"/>
      <c r="AN37" s="631"/>
      <c r="AO37" s="665"/>
      <c r="AQ37" s="658" t="s">
        <v>338</v>
      </c>
      <c r="AR37" s="659"/>
      <c r="AS37" s="659"/>
      <c r="AT37" s="659"/>
      <c r="AU37" s="659"/>
      <c r="AV37" s="659"/>
      <c r="AW37" s="659"/>
      <c r="AX37" s="659"/>
      <c r="AY37" s="660"/>
      <c r="AZ37" s="627">
        <v>1346067</v>
      </c>
      <c r="BA37" s="628"/>
      <c r="BB37" s="628"/>
      <c r="BC37" s="628"/>
      <c r="BD37" s="636"/>
      <c r="BE37" s="636"/>
      <c r="BF37" s="661"/>
      <c r="BG37" s="624" t="s">
        <v>339</v>
      </c>
      <c r="BH37" s="625"/>
      <c r="BI37" s="625"/>
      <c r="BJ37" s="625"/>
      <c r="BK37" s="625"/>
      <c r="BL37" s="625"/>
      <c r="BM37" s="625"/>
      <c r="BN37" s="625"/>
      <c r="BO37" s="625"/>
      <c r="BP37" s="625"/>
      <c r="BQ37" s="625"/>
      <c r="BR37" s="625"/>
      <c r="BS37" s="625"/>
      <c r="BT37" s="625"/>
      <c r="BU37" s="626"/>
      <c r="BV37" s="627">
        <v>-60720</v>
      </c>
      <c r="BW37" s="628"/>
      <c r="BX37" s="628"/>
      <c r="BY37" s="628"/>
      <c r="BZ37" s="628"/>
      <c r="CA37" s="628"/>
      <c r="CB37" s="662"/>
      <c r="CD37" s="624" t="s">
        <v>340</v>
      </c>
      <c r="CE37" s="625"/>
      <c r="CF37" s="625"/>
      <c r="CG37" s="625"/>
      <c r="CH37" s="625"/>
      <c r="CI37" s="625"/>
      <c r="CJ37" s="625"/>
      <c r="CK37" s="625"/>
      <c r="CL37" s="625"/>
      <c r="CM37" s="625"/>
      <c r="CN37" s="625"/>
      <c r="CO37" s="625"/>
      <c r="CP37" s="625"/>
      <c r="CQ37" s="626"/>
      <c r="CR37" s="627">
        <v>2968</v>
      </c>
      <c r="CS37" s="636"/>
      <c r="CT37" s="636"/>
      <c r="CU37" s="636"/>
      <c r="CV37" s="636"/>
      <c r="CW37" s="636"/>
      <c r="CX37" s="636"/>
      <c r="CY37" s="637"/>
      <c r="CZ37" s="630">
        <v>0</v>
      </c>
      <c r="DA37" s="638"/>
      <c r="DB37" s="638"/>
      <c r="DC37" s="639"/>
      <c r="DD37" s="633">
        <v>2968</v>
      </c>
      <c r="DE37" s="636"/>
      <c r="DF37" s="636"/>
      <c r="DG37" s="636"/>
      <c r="DH37" s="636"/>
      <c r="DI37" s="636"/>
      <c r="DJ37" s="636"/>
      <c r="DK37" s="637"/>
      <c r="DL37" s="633">
        <v>2968</v>
      </c>
      <c r="DM37" s="636"/>
      <c r="DN37" s="636"/>
      <c r="DO37" s="636"/>
      <c r="DP37" s="636"/>
      <c r="DQ37" s="636"/>
      <c r="DR37" s="636"/>
      <c r="DS37" s="636"/>
      <c r="DT37" s="636"/>
      <c r="DU37" s="636"/>
      <c r="DV37" s="637"/>
      <c r="DW37" s="630">
        <v>0</v>
      </c>
      <c r="DX37" s="638"/>
      <c r="DY37" s="638"/>
      <c r="DZ37" s="638"/>
      <c r="EA37" s="638"/>
      <c r="EB37" s="638"/>
      <c r="EC37" s="652"/>
    </row>
    <row r="38" spans="2:133" ht="11.25" customHeight="1" x14ac:dyDescent="0.15">
      <c r="B38" s="624" t="s">
        <v>341</v>
      </c>
      <c r="C38" s="625"/>
      <c r="D38" s="625"/>
      <c r="E38" s="625"/>
      <c r="F38" s="625"/>
      <c r="G38" s="625"/>
      <c r="H38" s="625"/>
      <c r="I38" s="625"/>
      <c r="J38" s="625"/>
      <c r="K38" s="625"/>
      <c r="L38" s="625"/>
      <c r="M38" s="625"/>
      <c r="N38" s="625"/>
      <c r="O38" s="625"/>
      <c r="P38" s="625"/>
      <c r="Q38" s="626"/>
      <c r="R38" s="627">
        <v>1264652</v>
      </c>
      <c r="S38" s="628"/>
      <c r="T38" s="628"/>
      <c r="U38" s="628"/>
      <c r="V38" s="628"/>
      <c r="W38" s="628"/>
      <c r="X38" s="628"/>
      <c r="Y38" s="629"/>
      <c r="Z38" s="663">
        <v>5.3</v>
      </c>
      <c r="AA38" s="663"/>
      <c r="AB38" s="663"/>
      <c r="AC38" s="663"/>
      <c r="AD38" s="664" t="s">
        <v>250</v>
      </c>
      <c r="AE38" s="664"/>
      <c r="AF38" s="664"/>
      <c r="AG38" s="664"/>
      <c r="AH38" s="664"/>
      <c r="AI38" s="664"/>
      <c r="AJ38" s="664"/>
      <c r="AK38" s="664"/>
      <c r="AL38" s="630" t="s">
        <v>250</v>
      </c>
      <c r="AM38" s="631"/>
      <c r="AN38" s="631"/>
      <c r="AO38" s="665"/>
      <c r="AQ38" s="658" t="s">
        <v>342</v>
      </c>
      <c r="AR38" s="659"/>
      <c r="AS38" s="659"/>
      <c r="AT38" s="659"/>
      <c r="AU38" s="659"/>
      <c r="AV38" s="659"/>
      <c r="AW38" s="659"/>
      <c r="AX38" s="659"/>
      <c r="AY38" s="660"/>
      <c r="AZ38" s="627">
        <v>817186</v>
      </c>
      <c r="BA38" s="628"/>
      <c r="BB38" s="628"/>
      <c r="BC38" s="628"/>
      <c r="BD38" s="636"/>
      <c r="BE38" s="636"/>
      <c r="BF38" s="661"/>
      <c r="BG38" s="624" t="s">
        <v>343</v>
      </c>
      <c r="BH38" s="625"/>
      <c r="BI38" s="625"/>
      <c r="BJ38" s="625"/>
      <c r="BK38" s="625"/>
      <c r="BL38" s="625"/>
      <c r="BM38" s="625"/>
      <c r="BN38" s="625"/>
      <c r="BO38" s="625"/>
      <c r="BP38" s="625"/>
      <c r="BQ38" s="625"/>
      <c r="BR38" s="625"/>
      <c r="BS38" s="625"/>
      <c r="BT38" s="625"/>
      <c r="BU38" s="626"/>
      <c r="BV38" s="627">
        <v>5804</v>
      </c>
      <c r="BW38" s="628"/>
      <c r="BX38" s="628"/>
      <c r="BY38" s="628"/>
      <c r="BZ38" s="628"/>
      <c r="CA38" s="628"/>
      <c r="CB38" s="662"/>
      <c r="CD38" s="624" t="s">
        <v>344</v>
      </c>
      <c r="CE38" s="625"/>
      <c r="CF38" s="625"/>
      <c r="CG38" s="625"/>
      <c r="CH38" s="625"/>
      <c r="CI38" s="625"/>
      <c r="CJ38" s="625"/>
      <c r="CK38" s="625"/>
      <c r="CL38" s="625"/>
      <c r="CM38" s="625"/>
      <c r="CN38" s="625"/>
      <c r="CO38" s="625"/>
      <c r="CP38" s="625"/>
      <c r="CQ38" s="626"/>
      <c r="CR38" s="627">
        <v>1937283</v>
      </c>
      <c r="CS38" s="628"/>
      <c r="CT38" s="628"/>
      <c r="CU38" s="628"/>
      <c r="CV38" s="628"/>
      <c r="CW38" s="628"/>
      <c r="CX38" s="628"/>
      <c r="CY38" s="629"/>
      <c r="CZ38" s="630">
        <v>8.4</v>
      </c>
      <c r="DA38" s="638"/>
      <c r="DB38" s="638"/>
      <c r="DC38" s="639"/>
      <c r="DD38" s="633">
        <v>1599204</v>
      </c>
      <c r="DE38" s="628"/>
      <c r="DF38" s="628"/>
      <c r="DG38" s="628"/>
      <c r="DH38" s="628"/>
      <c r="DI38" s="628"/>
      <c r="DJ38" s="628"/>
      <c r="DK38" s="629"/>
      <c r="DL38" s="633">
        <v>1453296</v>
      </c>
      <c r="DM38" s="628"/>
      <c r="DN38" s="628"/>
      <c r="DO38" s="628"/>
      <c r="DP38" s="628"/>
      <c r="DQ38" s="628"/>
      <c r="DR38" s="628"/>
      <c r="DS38" s="628"/>
      <c r="DT38" s="628"/>
      <c r="DU38" s="628"/>
      <c r="DV38" s="629"/>
      <c r="DW38" s="630">
        <v>10.7</v>
      </c>
      <c r="DX38" s="638"/>
      <c r="DY38" s="638"/>
      <c r="DZ38" s="638"/>
      <c r="EA38" s="638"/>
      <c r="EB38" s="638"/>
      <c r="EC38" s="652"/>
    </row>
    <row r="39" spans="2:133" ht="11.25" customHeight="1" x14ac:dyDescent="0.15">
      <c r="B39" s="624" t="s">
        <v>345</v>
      </c>
      <c r="C39" s="625"/>
      <c r="D39" s="625"/>
      <c r="E39" s="625"/>
      <c r="F39" s="625"/>
      <c r="G39" s="625"/>
      <c r="H39" s="625"/>
      <c r="I39" s="625"/>
      <c r="J39" s="625"/>
      <c r="K39" s="625"/>
      <c r="L39" s="625"/>
      <c r="M39" s="625"/>
      <c r="N39" s="625"/>
      <c r="O39" s="625"/>
      <c r="P39" s="625"/>
      <c r="Q39" s="626"/>
      <c r="R39" s="627" t="s">
        <v>185</v>
      </c>
      <c r="S39" s="628"/>
      <c r="T39" s="628"/>
      <c r="U39" s="628"/>
      <c r="V39" s="628"/>
      <c r="W39" s="628"/>
      <c r="X39" s="628"/>
      <c r="Y39" s="629"/>
      <c r="Z39" s="663" t="s">
        <v>250</v>
      </c>
      <c r="AA39" s="663"/>
      <c r="AB39" s="663"/>
      <c r="AC39" s="663"/>
      <c r="AD39" s="664" t="s">
        <v>185</v>
      </c>
      <c r="AE39" s="664"/>
      <c r="AF39" s="664"/>
      <c r="AG39" s="664"/>
      <c r="AH39" s="664"/>
      <c r="AI39" s="664"/>
      <c r="AJ39" s="664"/>
      <c r="AK39" s="664"/>
      <c r="AL39" s="630" t="s">
        <v>250</v>
      </c>
      <c r="AM39" s="631"/>
      <c r="AN39" s="631"/>
      <c r="AO39" s="665"/>
      <c r="AQ39" s="658" t="s">
        <v>346</v>
      </c>
      <c r="AR39" s="659"/>
      <c r="AS39" s="659"/>
      <c r="AT39" s="659"/>
      <c r="AU39" s="659"/>
      <c r="AV39" s="659"/>
      <c r="AW39" s="659"/>
      <c r="AX39" s="659"/>
      <c r="AY39" s="660"/>
      <c r="AZ39" s="627">
        <v>181338</v>
      </c>
      <c r="BA39" s="628"/>
      <c r="BB39" s="628"/>
      <c r="BC39" s="628"/>
      <c r="BD39" s="636"/>
      <c r="BE39" s="636"/>
      <c r="BF39" s="661"/>
      <c r="BG39" s="624" t="s">
        <v>347</v>
      </c>
      <c r="BH39" s="625"/>
      <c r="BI39" s="625"/>
      <c r="BJ39" s="625"/>
      <c r="BK39" s="625"/>
      <c r="BL39" s="625"/>
      <c r="BM39" s="625"/>
      <c r="BN39" s="625"/>
      <c r="BO39" s="625"/>
      <c r="BP39" s="625"/>
      <c r="BQ39" s="625"/>
      <c r="BR39" s="625"/>
      <c r="BS39" s="625"/>
      <c r="BT39" s="625"/>
      <c r="BU39" s="626"/>
      <c r="BV39" s="627">
        <v>8715</v>
      </c>
      <c r="BW39" s="628"/>
      <c r="BX39" s="628"/>
      <c r="BY39" s="628"/>
      <c r="BZ39" s="628"/>
      <c r="CA39" s="628"/>
      <c r="CB39" s="662"/>
      <c r="CD39" s="624" t="s">
        <v>348</v>
      </c>
      <c r="CE39" s="625"/>
      <c r="CF39" s="625"/>
      <c r="CG39" s="625"/>
      <c r="CH39" s="625"/>
      <c r="CI39" s="625"/>
      <c r="CJ39" s="625"/>
      <c r="CK39" s="625"/>
      <c r="CL39" s="625"/>
      <c r="CM39" s="625"/>
      <c r="CN39" s="625"/>
      <c r="CO39" s="625"/>
      <c r="CP39" s="625"/>
      <c r="CQ39" s="626"/>
      <c r="CR39" s="627">
        <v>892854</v>
      </c>
      <c r="CS39" s="636"/>
      <c r="CT39" s="636"/>
      <c r="CU39" s="636"/>
      <c r="CV39" s="636"/>
      <c r="CW39" s="636"/>
      <c r="CX39" s="636"/>
      <c r="CY39" s="637"/>
      <c r="CZ39" s="630">
        <v>3.9</v>
      </c>
      <c r="DA39" s="638"/>
      <c r="DB39" s="638"/>
      <c r="DC39" s="639"/>
      <c r="DD39" s="633">
        <v>352747</v>
      </c>
      <c r="DE39" s="636"/>
      <c r="DF39" s="636"/>
      <c r="DG39" s="636"/>
      <c r="DH39" s="636"/>
      <c r="DI39" s="636"/>
      <c r="DJ39" s="636"/>
      <c r="DK39" s="637"/>
      <c r="DL39" s="633" t="s">
        <v>185</v>
      </c>
      <c r="DM39" s="636"/>
      <c r="DN39" s="636"/>
      <c r="DO39" s="636"/>
      <c r="DP39" s="636"/>
      <c r="DQ39" s="636"/>
      <c r="DR39" s="636"/>
      <c r="DS39" s="636"/>
      <c r="DT39" s="636"/>
      <c r="DU39" s="636"/>
      <c r="DV39" s="637"/>
      <c r="DW39" s="630" t="s">
        <v>132</v>
      </c>
      <c r="DX39" s="638"/>
      <c r="DY39" s="638"/>
      <c r="DZ39" s="638"/>
      <c r="EA39" s="638"/>
      <c r="EB39" s="638"/>
      <c r="EC39" s="652"/>
    </row>
    <row r="40" spans="2:133" ht="11.25" customHeight="1" x14ac:dyDescent="0.15">
      <c r="B40" s="624" t="s">
        <v>349</v>
      </c>
      <c r="C40" s="625"/>
      <c r="D40" s="625"/>
      <c r="E40" s="625"/>
      <c r="F40" s="625"/>
      <c r="G40" s="625"/>
      <c r="H40" s="625"/>
      <c r="I40" s="625"/>
      <c r="J40" s="625"/>
      <c r="K40" s="625"/>
      <c r="L40" s="625"/>
      <c r="M40" s="625"/>
      <c r="N40" s="625"/>
      <c r="O40" s="625"/>
      <c r="P40" s="625"/>
      <c r="Q40" s="626"/>
      <c r="R40" s="627">
        <v>303952</v>
      </c>
      <c r="S40" s="628"/>
      <c r="T40" s="628"/>
      <c r="U40" s="628"/>
      <c r="V40" s="628"/>
      <c r="W40" s="628"/>
      <c r="X40" s="628"/>
      <c r="Y40" s="629"/>
      <c r="Z40" s="663">
        <v>1.3</v>
      </c>
      <c r="AA40" s="663"/>
      <c r="AB40" s="663"/>
      <c r="AC40" s="663"/>
      <c r="AD40" s="664" t="s">
        <v>250</v>
      </c>
      <c r="AE40" s="664"/>
      <c r="AF40" s="664"/>
      <c r="AG40" s="664"/>
      <c r="AH40" s="664"/>
      <c r="AI40" s="664"/>
      <c r="AJ40" s="664"/>
      <c r="AK40" s="664"/>
      <c r="AL40" s="630" t="s">
        <v>132</v>
      </c>
      <c r="AM40" s="631"/>
      <c r="AN40" s="631"/>
      <c r="AO40" s="665"/>
      <c r="AQ40" s="658" t="s">
        <v>350</v>
      </c>
      <c r="AR40" s="659"/>
      <c r="AS40" s="659"/>
      <c r="AT40" s="659"/>
      <c r="AU40" s="659"/>
      <c r="AV40" s="659"/>
      <c r="AW40" s="659"/>
      <c r="AX40" s="659"/>
      <c r="AY40" s="660"/>
      <c r="AZ40" s="627">
        <v>68721</v>
      </c>
      <c r="BA40" s="628"/>
      <c r="BB40" s="628"/>
      <c r="BC40" s="628"/>
      <c r="BD40" s="636"/>
      <c r="BE40" s="636"/>
      <c r="BF40" s="661"/>
      <c r="BG40" s="666" t="s">
        <v>351</v>
      </c>
      <c r="BH40" s="667"/>
      <c r="BI40" s="667"/>
      <c r="BJ40" s="667"/>
      <c r="BK40" s="667"/>
      <c r="BL40" s="223"/>
      <c r="BM40" s="625" t="s">
        <v>352</v>
      </c>
      <c r="BN40" s="625"/>
      <c r="BO40" s="625"/>
      <c r="BP40" s="625"/>
      <c r="BQ40" s="625"/>
      <c r="BR40" s="625"/>
      <c r="BS40" s="625"/>
      <c r="BT40" s="625"/>
      <c r="BU40" s="626"/>
      <c r="BV40" s="627">
        <v>91</v>
      </c>
      <c r="BW40" s="628"/>
      <c r="BX40" s="628"/>
      <c r="BY40" s="628"/>
      <c r="BZ40" s="628"/>
      <c r="CA40" s="628"/>
      <c r="CB40" s="662"/>
      <c r="CD40" s="624" t="s">
        <v>353</v>
      </c>
      <c r="CE40" s="625"/>
      <c r="CF40" s="625"/>
      <c r="CG40" s="625"/>
      <c r="CH40" s="625"/>
      <c r="CI40" s="625"/>
      <c r="CJ40" s="625"/>
      <c r="CK40" s="625"/>
      <c r="CL40" s="625"/>
      <c r="CM40" s="625"/>
      <c r="CN40" s="625"/>
      <c r="CO40" s="625"/>
      <c r="CP40" s="625"/>
      <c r="CQ40" s="626"/>
      <c r="CR40" s="627">
        <v>1458923</v>
      </c>
      <c r="CS40" s="628"/>
      <c r="CT40" s="628"/>
      <c r="CU40" s="628"/>
      <c r="CV40" s="628"/>
      <c r="CW40" s="628"/>
      <c r="CX40" s="628"/>
      <c r="CY40" s="629"/>
      <c r="CZ40" s="630">
        <v>6.3</v>
      </c>
      <c r="DA40" s="638"/>
      <c r="DB40" s="638"/>
      <c r="DC40" s="639"/>
      <c r="DD40" s="633">
        <v>1367923</v>
      </c>
      <c r="DE40" s="628"/>
      <c r="DF40" s="628"/>
      <c r="DG40" s="628"/>
      <c r="DH40" s="628"/>
      <c r="DI40" s="628"/>
      <c r="DJ40" s="628"/>
      <c r="DK40" s="629"/>
      <c r="DL40" s="633">
        <v>1331043</v>
      </c>
      <c r="DM40" s="628"/>
      <c r="DN40" s="628"/>
      <c r="DO40" s="628"/>
      <c r="DP40" s="628"/>
      <c r="DQ40" s="628"/>
      <c r="DR40" s="628"/>
      <c r="DS40" s="628"/>
      <c r="DT40" s="628"/>
      <c r="DU40" s="628"/>
      <c r="DV40" s="629"/>
      <c r="DW40" s="630">
        <v>9.8000000000000007</v>
      </c>
      <c r="DX40" s="638"/>
      <c r="DY40" s="638"/>
      <c r="DZ40" s="638"/>
      <c r="EA40" s="638"/>
      <c r="EB40" s="638"/>
      <c r="EC40" s="652"/>
    </row>
    <row r="41" spans="2:133" ht="11.25" customHeight="1" x14ac:dyDescent="0.15">
      <c r="B41" s="608" t="s">
        <v>354</v>
      </c>
      <c r="C41" s="609"/>
      <c r="D41" s="609"/>
      <c r="E41" s="609"/>
      <c r="F41" s="609"/>
      <c r="G41" s="609"/>
      <c r="H41" s="609"/>
      <c r="I41" s="609"/>
      <c r="J41" s="609"/>
      <c r="K41" s="609"/>
      <c r="L41" s="609"/>
      <c r="M41" s="609"/>
      <c r="N41" s="609"/>
      <c r="O41" s="609"/>
      <c r="P41" s="609"/>
      <c r="Q41" s="610"/>
      <c r="R41" s="611">
        <v>23783289</v>
      </c>
      <c r="S41" s="649"/>
      <c r="T41" s="649"/>
      <c r="U41" s="649"/>
      <c r="V41" s="649"/>
      <c r="W41" s="649"/>
      <c r="X41" s="649"/>
      <c r="Y41" s="653"/>
      <c r="Z41" s="654">
        <v>100</v>
      </c>
      <c r="AA41" s="654"/>
      <c r="AB41" s="654"/>
      <c r="AC41" s="654"/>
      <c r="AD41" s="655">
        <v>13218542</v>
      </c>
      <c r="AE41" s="655"/>
      <c r="AF41" s="655"/>
      <c r="AG41" s="655"/>
      <c r="AH41" s="655"/>
      <c r="AI41" s="655"/>
      <c r="AJ41" s="655"/>
      <c r="AK41" s="655"/>
      <c r="AL41" s="614">
        <v>100</v>
      </c>
      <c r="AM41" s="656"/>
      <c r="AN41" s="656"/>
      <c r="AO41" s="657"/>
      <c r="AQ41" s="658" t="s">
        <v>355</v>
      </c>
      <c r="AR41" s="659"/>
      <c r="AS41" s="659"/>
      <c r="AT41" s="659"/>
      <c r="AU41" s="659"/>
      <c r="AV41" s="659"/>
      <c r="AW41" s="659"/>
      <c r="AX41" s="659"/>
      <c r="AY41" s="660"/>
      <c r="AZ41" s="627">
        <v>364486</v>
      </c>
      <c r="BA41" s="628"/>
      <c r="BB41" s="628"/>
      <c r="BC41" s="628"/>
      <c r="BD41" s="636"/>
      <c r="BE41" s="636"/>
      <c r="BF41" s="661"/>
      <c r="BG41" s="666"/>
      <c r="BH41" s="667"/>
      <c r="BI41" s="667"/>
      <c r="BJ41" s="667"/>
      <c r="BK41" s="667"/>
      <c r="BL41" s="223"/>
      <c r="BM41" s="625" t="s">
        <v>356</v>
      </c>
      <c r="BN41" s="625"/>
      <c r="BO41" s="625"/>
      <c r="BP41" s="625"/>
      <c r="BQ41" s="625"/>
      <c r="BR41" s="625"/>
      <c r="BS41" s="625"/>
      <c r="BT41" s="625"/>
      <c r="BU41" s="626"/>
      <c r="BV41" s="627" t="s">
        <v>132</v>
      </c>
      <c r="BW41" s="628"/>
      <c r="BX41" s="628"/>
      <c r="BY41" s="628"/>
      <c r="BZ41" s="628"/>
      <c r="CA41" s="628"/>
      <c r="CB41" s="662"/>
      <c r="CD41" s="624" t="s">
        <v>357</v>
      </c>
      <c r="CE41" s="625"/>
      <c r="CF41" s="625"/>
      <c r="CG41" s="625"/>
      <c r="CH41" s="625"/>
      <c r="CI41" s="625"/>
      <c r="CJ41" s="625"/>
      <c r="CK41" s="625"/>
      <c r="CL41" s="625"/>
      <c r="CM41" s="625"/>
      <c r="CN41" s="625"/>
      <c r="CO41" s="625"/>
      <c r="CP41" s="625"/>
      <c r="CQ41" s="626"/>
      <c r="CR41" s="627" t="s">
        <v>132</v>
      </c>
      <c r="CS41" s="636"/>
      <c r="CT41" s="636"/>
      <c r="CU41" s="636"/>
      <c r="CV41" s="636"/>
      <c r="CW41" s="636"/>
      <c r="CX41" s="636"/>
      <c r="CY41" s="637"/>
      <c r="CZ41" s="630" t="s">
        <v>132</v>
      </c>
      <c r="DA41" s="638"/>
      <c r="DB41" s="638"/>
      <c r="DC41" s="639"/>
      <c r="DD41" s="633" t="s">
        <v>185</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358</v>
      </c>
      <c r="AR42" s="647"/>
      <c r="AS42" s="647"/>
      <c r="AT42" s="647"/>
      <c r="AU42" s="647"/>
      <c r="AV42" s="647"/>
      <c r="AW42" s="647"/>
      <c r="AX42" s="647"/>
      <c r="AY42" s="648"/>
      <c r="AZ42" s="611">
        <v>1572797</v>
      </c>
      <c r="BA42" s="649"/>
      <c r="BB42" s="649"/>
      <c r="BC42" s="649"/>
      <c r="BD42" s="612"/>
      <c r="BE42" s="612"/>
      <c r="BF42" s="650"/>
      <c r="BG42" s="668"/>
      <c r="BH42" s="669"/>
      <c r="BI42" s="669"/>
      <c r="BJ42" s="669"/>
      <c r="BK42" s="669"/>
      <c r="BL42" s="224"/>
      <c r="BM42" s="609" t="s">
        <v>359</v>
      </c>
      <c r="BN42" s="609"/>
      <c r="BO42" s="609"/>
      <c r="BP42" s="609"/>
      <c r="BQ42" s="609"/>
      <c r="BR42" s="609"/>
      <c r="BS42" s="609"/>
      <c r="BT42" s="609"/>
      <c r="BU42" s="610"/>
      <c r="BV42" s="611">
        <v>441</v>
      </c>
      <c r="BW42" s="649"/>
      <c r="BX42" s="649"/>
      <c r="BY42" s="649"/>
      <c r="BZ42" s="649"/>
      <c r="CA42" s="649"/>
      <c r="CB42" s="651"/>
      <c r="CD42" s="624" t="s">
        <v>360</v>
      </c>
      <c r="CE42" s="625"/>
      <c r="CF42" s="625"/>
      <c r="CG42" s="625"/>
      <c r="CH42" s="625"/>
      <c r="CI42" s="625"/>
      <c r="CJ42" s="625"/>
      <c r="CK42" s="625"/>
      <c r="CL42" s="625"/>
      <c r="CM42" s="625"/>
      <c r="CN42" s="625"/>
      <c r="CO42" s="625"/>
      <c r="CP42" s="625"/>
      <c r="CQ42" s="626"/>
      <c r="CR42" s="627">
        <v>1781677</v>
      </c>
      <c r="CS42" s="636"/>
      <c r="CT42" s="636"/>
      <c r="CU42" s="636"/>
      <c r="CV42" s="636"/>
      <c r="CW42" s="636"/>
      <c r="CX42" s="636"/>
      <c r="CY42" s="637"/>
      <c r="CZ42" s="630">
        <v>7.7</v>
      </c>
      <c r="DA42" s="638"/>
      <c r="DB42" s="638"/>
      <c r="DC42" s="639"/>
      <c r="DD42" s="633">
        <v>392483</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361</v>
      </c>
      <c r="CD43" s="624" t="s">
        <v>362</v>
      </c>
      <c r="CE43" s="625"/>
      <c r="CF43" s="625"/>
      <c r="CG43" s="625"/>
      <c r="CH43" s="625"/>
      <c r="CI43" s="625"/>
      <c r="CJ43" s="625"/>
      <c r="CK43" s="625"/>
      <c r="CL43" s="625"/>
      <c r="CM43" s="625"/>
      <c r="CN43" s="625"/>
      <c r="CO43" s="625"/>
      <c r="CP43" s="625"/>
      <c r="CQ43" s="626"/>
      <c r="CR43" s="627">
        <v>46802</v>
      </c>
      <c r="CS43" s="636"/>
      <c r="CT43" s="636"/>
      <c r="CU43" s="636"/>
      <c r="CV43" s="636"/>
      <c r="CW43" s="636"/>
      <c r="CX43" s="636"/>
      <c r="CY43" s="637"/>
      <c r="CZ43" s="630">
        <v>0.2</v>
      </c>
      <c r="DA43" s="638"/>
      <c r="DB43" s="638"/>
      <c r="DC43" s="639"/>
      <c r="DD43" s="633">
        <v>43756</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363</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310</v>
      </c>
      <c r="CE44" s="641"/>
      <c r="CF44" s="624" t="s">
        <v>364</v>
      </c>
      <c r="CG44" s="625"/>
      <c r="CH44" s="625"/>
      <c r="CI44" s="625"/>
      <c r="CJ44" s="625"/>
      <c r="CK44" s="625"/>
      <c r="CL44" s="625"/>
      <c r="CM44" s="625"/>
      <c r="CN44" s="625"/>
      <c r="CO44" s="625"/>
      <c r="CP44" s="625"/>
      <c r="CQ44" s="626"/>
      <c r="CR44" s="627">
        <v>1781677</v>
      </c>
      <c r="CS44" s="628"/>
      <c r="CT44" s="628"/>
      <c r="CU44" s="628"/>
      <c r="CV44" s="628"/>
      <c r="CW44" s="628"/>
      <c r="CX44" s="628"/>
      <c r="CY44" s="629"/>
      <c r="CZ44" s="630">
        <v>7.7</v>
      </c>
      <c r="DA44" s="631"/>
      <c r="DB44" s="631"/>
      <c r="DC44" s="632"/>
      <c r="DD44" s="633">
        <v>392483</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365</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366</v>
      </c>
      <c r="CG45" s="625"/>
      <c r="CH45" s="625"/>
      <c r="CI45" s="625"/>
      <c r="CJ45" s="625"/>
      <c r="CK45" s="625"/>
      <c r="CL45" s="625"/>
      <c r="CM45" s="625"/>
      <c r="CN45" s="625"/>
      <c r="CO45" s="625"/>
      <c r="CP45" s="625"/>
      <c r="CQ45" s="626"/>
      <c r="CR45" s="627">
        <v>632874</v>
      </c>
      <c r="CS45" s="636"/>
      <c r="CT45" s="636"/>
      <c r="CU45" s="636"/>
      <c r="CV45" s="636"/>
      <c r="CW45" s="636"/>
      <c r="CX45" s="636"/>
      <c r="CY45" s="637"/>
      <c r="CZ45" s="630">
        <v>2.7</v>
      </c>
      <c r="DA45" s="638"/>
      <c r="DB45" s="638"/>
      <c r="DC45" s="639"/>
      <c r="DD45" s="633">
        <v>26144</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367</v>
      </c>
      <c r="CG46" s="625"/>
      <c r="CH46" s="625"/>
      <c r="CI46" s="625"/>
      <c r="CJ46" s="625"/>
      <c r="CK46" s="625"/>
      <c r="CL46" s="625"/>
      <c r="CM46" s="625"/>
      <c r="CN46" s="625"/>
      <c r="CO46" s="625"/>
      <c r="CP46" s="625"/>
      <c r="CQ46" s="626"/>
      <c r="CR46" s="627">
        <v>1073047</v>
      </c>
      <c r="CS46" s="628"/>
      <c r="CT46" s="628"/>
      <c r="CU46" s="628"/>
      <c r="CV46" s="628"/>
      <c r="CW46" s="628"/>
      <c r="CX46" s="628"/>
      <c r="CY46" s="629"/>
      <c r="CZ46" s="630">
        <v>4.5999999999999996</v>
      </c>
      <c r="DA46" s="631"/>
      <c r="DB46" s="631"/>
      <c r="DC46" s="632"/>
      <c r="DD46" s="633">
        <v>359683</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368</v>
      </c>
      <c r="CG47" s="625"/>
      <c r="CH47" s="625"/>
      <c r="CI47" s="625"/>
      <c r="CJ47" s="625"/>
      <c r="CK47" s="625"/>
      <c r="CL47" s="625"/>
      <c r="CM47" s="625"/>
      <c r="CN47" s="625"/>
      <c r="CO47" s="625"/>
      <c r="CP47" s="625"/>
      <c r="CQ47" s="626"/>
      <c r="CR47" s="627" t="s">
        <v>132</v>
      </c>
      <c r="CS47" s="636"/>
      <c r="CT47" s="636"/>
      <c r="CU47" s="636"/>
      <c r="CV47" s="636"/>
      <c r="CW47" s="636"/>
      <c r="CX47" s="636"/>
      <c r="CY47" s="637"/>
      <c r="CZ47" s="630" t="s">
        <v>132</v>
      </c>
      <c r="DA47" s="638"/>
      <c r="DB47" s="638"/>
      <c r="DC47" s="639"/>
      <c r="DD47" s="633" t="s">
        <v>132</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369</v>
      </c>
      <c r="CG48" s="625"/>
      <c r="CH48" s="625"/>
      <c r="CI48" s="625"/>
      <c r="CJ48" s="625"/>
      <c r="CK48" s="625"/>
      <c r="CL48" s="625"/>
      <c r="CM48" s="625"/>
      <c r="CN48" s="625"/>
      <c r="CO48" s="625"/>
      <c r="CP48" s="625"/>
      <c r="CQ48" s="626"/>
      <c r="CR48" s="627" t="s">
        <v>185</v>
      </c>
      <c r="CS48" s="628"/>
      <c r="CT48" s="628"/>
      <c r="CU48" s="628"/>
      <c r="CV48" s="628"/>
      <c r="CW48" s="628"/>
      <c r="CX48" s="628"/>
      <c r="CY48" s="629"/>
      <c r="CZ48" s="630" t="s">
        <v>132</v>
      </c>
      <c r="DA48" s="631"/>
      <c r="DB48" s="631"/>
      <c r="DC48" s="632"/>
      <c r="DD48" s="633" t="s">
        <v>132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370</v>
      </c>
      <c r="CE49" s="609"/>
      <c r="CF49" s="609"/>
      <c r="CG49" s="609"/>
      <c r="CH49" s="609"/>
      <c r="CI49" s="609"/>
      <c r="CJ49" s="609"/>
      <c r="CK49" s="609"/>
      <c r="CL49" s="609"/>
      <c r="CM49" s="609"/>
      <c r="CN49" s="609"/>
      <c r="CO49" s="609"/>
      <c r="CP49" s="609"/>
      <c r="CQ49" s="610"/>
      <c r="CR49" s="611">
        <v>23155223</v>
      </c>
      <c r="CS49" s="612"/>
      <c r="CT49" s="612"/>
      <c r="CU49" s="612"/>
      <c r="CV49" s="612"/>
      <c r="CW49" s="612"/>
      <c r="CX49" s="612"/>
      <c r="CY49" s="613"/>
      <c r="CZ49" s="614">
        <v>100</v>
      </c>
      <c r="DA49" s="615"/>
      <c r="DB49" s="615"/>
      <c r="DC49" s="616"/>
      <c r="DD49" s="617">
        <v>15660585</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lmuQm2R3KbLca7m9juLSxCAft8OdifxMSvHGRfx/ep+gK++XlNMvzNFEZBG5ykEOwcggH4Z05w29AU8Ma+4nMQ==" saltValue="O6h8SIiXB8L6+FNWfhgUR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15" t="s">
        <v>371</v>
      </c>
      <c r="B2" s="1115"/>
      <c r="C2" s="1115"/>
      <c r="D2" s="1115"/>
      <c r="E2" s="1115"/>
      <c r="F2" s="1115"/>
      <c r="G2" s="1115"/>
      <c r="H2" s="1115"/>
      <c r="I2" s="1115"/>
      <c r="J2" s="1115"/>
      <c r="K2" s="1115"/>
      <c r="L2" s="1115"/>
      <c r="M2" s="1115"/>
      <c r="N2" s="1115"/>
      <c r="O2" s="1115"/>
      <c r="P2" s="1115"/>
      <c r="Q2" s="1115"/>
      <c r="R2" s="1115"/>
      <c r="S2" s="1115"/>
      <c r="T2" s="1115"/>
      <c r="U2" s="1115"/>
      <c r="V2" s="1115"/>
      <c r="W2" s="1115"/>
      <c r="X2" s="1115"/>
      <c r="Y2" s="1115"/>
      <c r="Z2" s="1115"/>
      <c r="AA2" s="1115"/>
      <c r="AB2" s="1115"/>
      <c r="AC2" s="1115"/>
      <c r="AD2" s="1115"/>
      <c r="AE2" s="1115"/>
      <c r="AF2" s="1115"/>
      <c r="AG2" s="1115"/>
      <c r="AH2" s="1115"/>
      <c r="AI2" s="1115"/>
      <c r="AJ2" s="1115"/>
      <c r="AK2" s="1115"/>
      <c r="AL2" s="1115"/>
      <c r="AM2" s="1115"/>
      <c r="AN2" s="1115"/>
      <c r="AO2" s="1115"/>
      <c r="AP2" s="1115"/>
      <c r="AQ2" s="1115"/>
      <c r="AR2" s="1115"/>
      <c r="AS2" s="1115"/>
      <c r="AT2" s="1115"/>
      <c r="AU2" s="1115"/>
      <c r="AV2" s="1115"/>
      <c r="AW2" s="1115"/>
      <c r="AX2" s="1115"/>
      <c r="AY2" s="1115"/>
      <c r="AZ2" s="1115"/>
      <c r="BA2" s="1115"/>
      <c r="BB2" s="1115"/>
      <c r="BC2" s="1115"/>
      <c r="BD2" s="1115"/>
      <c r="BE2" s="1115"/>
      <c r="BF2" s="1115"/>
      <c r="BG2" s="1115"/>
      <c r="BH2" s="1115"/>
      <c r="BI2" s="111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16" t="s">
        <v>372</v>
      </c>
      <c r="DK2" s="1117"/>
      <c r="DL2" s="1117"/>
      <c r="DM2" s="1117"/>
      <c r="DN2" s="1117"/>
      <c r="DO2" s="1118"/>
      <c r="DP2" s="228"/>
      <c r="DQ2" s="1116" t="s">
        <v>373</v>
      </c>
      <c r="DR2" s="1117"/>
      <c r="DS2" s="1117"/>
      <c r="DT2" s="1117"/>
      <c r="DU2" s="1117"/>
      <c r="DV2" s="1117"/>
      <c r="DW2" s="1117"/>
      <c r="DX2" s="1117"/>
      <c r="DY2" s="1117"/>
      <c r="DZ2" s="111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8" t="s">
        <v>374</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376</v>
      </c>
      <c r="B5" s="996"/>
      <c r="C5" s="996"/>
      <c r="D5" s="996"/>
      <c r="E5" s="996"/>
      <c r="F5" s="996"/>
      <c r="G5" s="996"/>
      <c r="H5" s="996"/>
      <c r="I5" s="996"/>
      <c r="J5" s="996"/>
      <c r="K5" s="996"/>
      <c r="L5" s="996"/>
      <c r="M5" s="996"/>
      <c r="N5" s="996"/>
      <c r="O5" s="996"/>
      <c r="P5" s="997"/>
      <c r="Q5" s="1001" t="s">
        <v>377</v>
      </c>
      <c r="R5" s="1002"/>
      <c r="S5" s="1002"/>
      <c r="T5" s="1002"/>
      <c r="U5" s="1003"/>
      <c r="V5" s="1001" t="s">
        <v>378</v>
      </c>
      <c r="W5" s="1002"/>
      <c r="X5" s="1002"/>
      <c r="Y5" s="1002"/>
      <c r="Z5" s="1003"/>
      <c r="AA5" s="1001" t="s">
        <v>379</v>
      </c>
      <c r="AB5" s="1002"/>
      <c r="AC5" s="1002"/>
      <c r="AD5" s="1002"/>
      <c r="AE5" s="1002"/>
      <c r="AF5" s="1119" t="s">
        <v>380</v>
      </c>
      <c r="AG5" s="1002"/>
      <c r="AH5" s="1002"/>
      <c r="AI5" s="1002"/>
      <c r="AJ5" s="1015"/>
      <c r="AK5" s="1002" t="s">
        <v>381</v>
      </c>
      <c r="AL5" s="1002"/>
      <c r="AM5" s="1002"/>
      <c r="AN5" s="1002"/>
      <c r="AO5" s="1003"/>
      <c r="AP5" s="1001" t="s">
        <v>382</v>
      </c>
      <c r="AQ5" s="1002"/>
      <c r="AR5" s="1002"/>
      <c r="AS5" s="1002"/>
      <c r="AT5" s="1003"/>
      <c r="AU5" s="1001" t="s">
        <v>383</v>
      </c>
      <c r="AV5" s="1002"/>
      <c r="AW5" s="1002"/>
      <c r="AX5" s="1002"/>
      <c r="AY5" s="1015"/>
      <c r="AZ5" s="232"/>
      <c r="BA5" s="232"/>
      <c r="BB5" s="232"/>
      <c r="BC5" s="232"/>
      <c r="BD5" s="232"/>
      <c r="BE5" s="233"/>
      <c r="BF5" s="233"/>
      <c r="BG5" s="233"/>
      <c r="BH5" s="233"/>
      <c r="BI5" s="233"/>
      <c r="BJ5" s="233"/>
      <c r="BK5" s="233"/>
      <c r="BL5" s="233"/>
      <c r="BM5" s="233"/>
      <c r="BN5" s="233"/>
      <c r="BO5" s="233"/>
      <c r="BP5" s="233"/>
      <c r="BQ5" s="995" t="s">
        <v>384</v>
      </c>
      <c r="BR5" s="996"/>
      <c r="BS5" s="996"/>
      <c r="BT5" s="996"/>
      <c r="BU5" s="996"/>
      <c r="BV5" s="996"/>
      <c r="BW5" s="996"/>
      <c r="BX5" s="996"/>
      <c r="BY5" s="996"/>
      <c r="BZ5" s="996"/>
      <c r="CA5" s="996"/>
      <c r="CB5" s="996"/>
      <c r="CC5" s="996"/>
      <c r="CD5" s="996"/>
      <c r="CE5" s="996"/>
      <c r="CF5" s="996"/>
      <c r="CG5" s="997"/>
      <c r="CH5" s="1001" t="s">
        <v>385</v>
      </c>
      <c r="CI5" s="1002"/>
      <c r="CJ5" s="1002"/>
      <c r="CK5" s="1002"/>
      <c r="CL5" s="1003"/>
      <c r="CM5" s="1001" t="s">
        <v>386</v>
      </c>
      <c r="CN5" s="1002"/>
      <c r="CO5" s="1002"/>
      <c r="CP5" s="1002"/>
      <c r="CQ5" s="1003"/>
      <c r="CR5" s="1001" t="s">
        <v>387</v>
      </c>
      <c r="CS5" s="1002"/>
      <c r="CT5" s="1002"/>
      <c r="CU5" s="1002"/>
      <c r="CV5" s="1003"/>
      <c r="CW5" s="1001" t="s">
        <v>388</v>
      </c>
      <c r="CX5" s="1002"/>
      <c r="CY5" s="1002"/>
      <c r="CZ5" s="1002"/>
      <c r="DA5" s="1003"/>
      <c r="DB5" s="1001" t="s">
        <v>389</v>
      </c>
      <c r="DC5" s="1002"/>
      <c r="DD5" s="1002"/>
      <c r="DE5" s="1002"/>
      <c r="DF5" s="1003"/>
      <c r="DG5" s="1109" t="s">
        <v>390</v>
      </c>
      <c r="DH5" s="1110"/>
      <c r="DI5" s="1110"/>
      <c r="DJ5" s="1110"/>
      <c r="DK5" s="1111"/>
      <c r="DL5" s="1109" t="s">
        <v>391</v>
      </c>
      <c r="DM5" s="1110"/>
      <c r="DN5" s="1110"/>
      <c r="DO5" s="1110"/>
      <c r="DP5" s="1111"/>
      <c r="DQ5" s="1001" t="s">
        <v>392</v>
      </c>
      <c r="DR5" s="1002"/>
      <c r="DS5" s="1002"/>
      <c r="DT5" s="1002"/>
      <c r="DU5" s="1003"/>
      <c r="DV5" s="1001" t="s">
        <v>383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20"/>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12"/>
      <c r="DH6" s="1113"/>
      <c r="DI6" s="1113"/>
      <c r="DJ6" s="1113"/>
      <c r="DK6" s="1114"/>
      <c r="DL6" s="1112"/>
      <c r="DM6" s="1113"/>
      <c r="DN6" s="1113"/>
      <c r="DO6" s="1113"/>
      <c r="DP6" s="1114"/>
      <c r="DQ6" s="1004"/>
      <c r="DR6" s="1005"/>
      <c r="DS6" s="1005"/>
      <c r="DT6" s="1005"/>
      <c r="DU6" s="1006"/>
      <c r="DV6" s="1004"/>
      <c r="DW6" s="1005"/>
      <c r="DX6" s="1005"/>
      <c r="DY6" s="1005"/>
      <c r="DZ6" s="1016"/>
      <c r="EA6" s="234"/>
    </row>
    <row r="7" spans="1:131" s="235" customFormat="1" ht="26.25" customHeight="1" thickTop="1" x14ac:dyDescent="0.15">
      <c r="A7" s="236">
        <v>1</v>
      </c>
      <c r="B7" s="1056" t="s">
        <v>393</v>
      </c>
      <c r="C7" s="1057"/>
      <c r="D7" s="1057"/>
      <c r="E7" s="1057"/>
      <c r="F7" s="1057"/>
      <c r="G7" s="1057"/>
      <c r="H7" s="1057"/>
      <c r="I7" s="1057"/>
      <c r="J7" s="1057"/>
      <c r="K7" s="1057"/>
      <c r="L7" s="1057"/>
      <c r="M7" s="1057"/>
      <c r="N7" s="1057"/>
      <c r="O7" s="1057"/>
      <c r="P7" s="1058"/>
      <c r="Q7" s="1096">
        <v>24533</v>
      </c>
      <c r="R7" s="1097"/>
      <c r="S7" s="1097"/>
      <c r="T7" s="1097"/>
      <c r="U7" s="1097"/>
      <c r="V7" s="1097">
        <v>23905</v>
      </c>
      <c r="W7" s="1097"/>
      <c r="X7" s="1097"/>
      <c r="Y7" s="1097"/>
      <c r="Z7" s="1097"/>
      <c r="AA7" s="1097">
        <v>628</v>
      </c>
      <c r="AB7" s="1097"/>
      <c r="AC7" s="1097"/>
      <c r="AD7" s="1097"/>
      <c r="AE7" s="1098"/>
      <c r="AF7" s="1099">
        <v>593</v>
      </c>
      <c r="AG7" s="1100"/>
      <c r="AH7" s="1100"/>
      <c r="AI7" s="1100"/>
      <c r="AJ7" s="1101"/>
      <c r="AK7" s="1102">
        <v>766</v>
      </c>
      <c r="AL7" s="1103"/>
      <c r="AM7" s="1103"/>
      <c r="AN7" s="1103"/>
      <c r="AO7" s="1103"/>
      <c r="AP7" s="1103">
        <v>27836</v>
      </c>
      <c r="AQ7" s="1103"/>
      <c r="AR7" s="1103"/>
      <c r="AS7" s="1103"/>
      <c r="AT7" s="1103"/>
      <c r="AU7" s="1104"/>
      <c r="AV7" s="1104"/>
      <c r="AW7" s="1104"/>
      <c r="AX7" s="1104"/>
      <c r="AY7" s="1105"/>
      <c r="AZ7" s="232"/>
      <c r="BA7" s="232"/>
      <c r="BB7" s="232"/>
      <c r="BC7" s="232"/>
      <c r="BD7" s="232"/>
      <c r="BE7" s="233"/>
      <c r="BF7" s="233"/>
      <c r="BG7" s="233"/>
      <c r="BH7" s="233"/>
      <c r="BI7" s="233"/>
      <c r="BJ7" s="233"/>
      <c r="BK7" s="233"/>
      <c r="BL7" s="233"/>
      <c r="BM7" s="233"/>
      <c r="BN7" s="233"/>
      <c r="BO7" s="233"/>
      <c r="BP7" s="233"/>
      <c r="BQ7" s="236">
        <v>1</v>
      </c>
      <c r="BR7" s="237"/>
      <c r="BS7" s="1106" t="s">
        <v>589</v>
      </c>
      <c r="BT7" s="1107"/>
      <c r="BU7" s="1107"/>
      <c r="BV7" s="1107"/>
      <c r="BW7" s="1107"/>
      <c r="BX7" s="1107"/>
      <c r="BY7" s="1107"/>
      <c r="BZ7" s="1107"/>
      <c r="CA7" s="1107"/>
      <c r="CB7" s="1107"/>
      <c r="CC7" s="1107"/>
      <c r="CD7" s="1107"/>
      <c r="CE7" s="1107"/>
      <c r="CF7" s="1107"/>
      <c r="CG7" s="1108"/>
      <c r="CH7" s="1093">
        <v>0</v>
      </c>
      <c r="CI7" s="1094"/>
      <c r="CJ7" s="1094"/>
      <c r="CK7" s="1094"/>
      <c r="CL7" s="1095"/>
      <c r="CM7" s="1093">
        <v>106</v>
      </c>
      <c r="CN7" s="1094"/>
      <c r="CO7" s="1094"/>
      <c r="CP7" s="1094"/>
      <c r="CQ7" s="1095"/>
      <c r="CR7" s="1093">
        <v>102</v>
      </c>
      <c r="CS7" s="1094"/>
      <c r="CT7" s="1094"/>
      <c r="CU7" s="1094"/>
      <c r="CV7" s="1095"/>
      <c r="CW7" s="1093">
        <v>66</v>
      </c>
      <c r="CX7" s="1094"/>
      <c r="CY7" s="1094"/>
      <c r="CZ7" s="1094"/>
      <c r="DA7" s="1095"/>
      <c r="DB7" s="1093" t="s">
        <v>522</v>
      </c>
      <c r="DC7" s="1094"/>
      <c r="DD7" s="1094"/>
      <c r="DE7" s="1094"/>
      <c r="DF7" s="1095"/>
      <c r="DG7" s="1093" t="s">
        <v>522</v>
      </c>
      <c r="DH7" s="1094"/>
      <c r="DI7" s="1094"/>
      <c r="DJ7" s="1094"/>
      <c r="DK7" s="1095"/>
      <c r="DL7" s="1093" t="s">
        <v>522</v>
      </c>
      <c r="DM7" s="1094"/>
      <c r="DN7" s="1094"/>
      <c r="DO7" s="1094"/>
      <c r="DP7" s="1095"/>
      <c r="DQ7" s="1093" t="s">
        <v>522</v>
      </c>
      <c r="DR7" s="1094"/>
      <c r="DS7" s="1094"/>
      <c r="DT7" s="1094"/>
      <c r="DU7" s="1095"/>
      <c r="DV7" s="1106"/>
      <c r="DW7" s="1107"/>
      <c r="DX7" s="1107"/>
      <c r="DY7" s="1107"/>
      <c r="DZ7" s="1121"/>
      <c r="EA7" s="234"/>
    </row>
    <row r="8" spans="1:131" s="235" customFormat="1" ht="26.25" customHeight="1" x14ac:dyDescent="0.15">
      <c r="A8" s="238">
        <v>2</v>
      </c>
      <c r="B8" s="1035" t="s">
        <v>394</v>
      </c>
      <c r="C8" s="1036"/>
      <c r="D8" s="1036"/>
      <c r="E8" s="1036"/>
      <c r="F8" s="1036"/>
      <c r="G8" s="1036"/>
      <c r="H8" s="1036"/>
      <c r="I8" s="1036"/>
      <c r="J8" s="1036"/>
      <c r="K8" s="1036"/>
      <c r="L8" s="1036"/>
      <c r="M8" s="1036"/>
      <c r="N8" s="1036"/>
      <c r="O8" s="1036"/>
      <c r="P8" s="1037"/>
      <c r="Q8" s="1044">
        <v>5</v>
      </c>
      <c r="R8" s="1045"/>
      <c r="S8" s="1045"/>
      <c r="T8" s="1045"/>
      <c r="U8" s="1045"/>
      <c r="V8" s="1045">
        <v>5</v>
      </c>
      <c r="W8" s="1045"/>
      <c r="X8" s="1045"/>
      <c r="Y8" s="1045"/>
      <c r="Z8" s="1045"/>
      <c r="AA8" s="1045">
        <v>0</v>
      </c>
      <c r="AB8" s="1045"/>
      <c r="AC8" s="1045"/>
      <c r="AD8" s="1045"/>
      <c r="AE8" s="1046"/>
      <c r="AF8" s="1040">
        <v>0</v>
      </c>
      <c r="AG8" s="1041"/>
      <c r="AH8" s="1041"/>
      <c r="AI8" s="1041"/>
      <c r="AJ8" s="1042"/>
      <c r="AK8" s="1089">
        <v>2</v>
      </c>
      <c r="AL8" s="1090"/>
      <c r="AM8" s="1090"/>
      <c r="AN8" s="1090"/>
      <c r="AO8" s="1090"/>
      <c r="AP8" s="1090" t="s">
        <v>522</v>
      </c>
      <c r="AQ8" s="1090"/>
      <c r="AR8" s="1090"/>
      <c r="AS8" s="1090"/>
      <c r="AT8" s="1090"/>
      <c r="AU8" s="1091"/>
      <c r="AV8" s="1091"/>
      <c r="AW8" s="1091"/>
      <c r="AX8" s="1091"/>
      <c r="AY8" s="1092"/>
      <c r="AZ8" s="232"/>
      <c r="BA8" s="232"/>
      <c r="BB8" s="232"/>
      <c r="BC8" s="232"/>
      <c r="BD8" s="232"/>
      <c r="BE8" s="233"/>
      <c r="BF8" s="233"/>
      <c r="BG8" s="233"/>
      <c r="BH8" s="233"/>
      <c r="BI8" s="233"/>
      <c r="BJ8" s="233"/>
      <c r="BK8" s="233"/>
      <c r="BL8" s="233"/>
      <c r="BM8" s="233"/>
      <c r="BN8" s="233"/>
      <c r="BO8" s="233"/>
      <c r="BP8" s="233"/>
      <c r="BQ8" s="238">
        <v>2</v>
      </c>
      <c r="BR8" s="239"/>
      <c r="BS8" s="992" t="s">
        <v>590</v>
      </c>
      <c r="BT8" s="993"/>
      <c r="BU8" s="993"/>
      <c r="BV8" s="993"/>
      <c r="BW8" s="993"/>
      <c r="BX8" s="993"/>
      <c r="BY8" s="993"/>
      <c r="BZ8" s="993"/>
      <c r="CA8" s="993"/>
      <c r="CB8" s="993"/>
      <c r="CC8" s="993"/>
      <c r="CD8" s="993"/>
      <c r="CE8" s="993"/>
      <c r="CF8" s="993"/>
      <c r="CG8" s="1014"/>
      <c r="CH8" s="989">
        <v>1</v>
      </c>
      <c r="CI8" s="990"/>
      <c r="CJ8" s="990"/>
      <c r="CK8" s="990"/>
      <c r="CL8" s="991"/>
      <c r="CM8" s="989">
        <v>98</v>
      </c>
      <c r="CN8" s="990"/>
      <c r="CO8" s="990"/>
      <c r="CP8" s="990"/>
      <c r="CQ8" s="991"/>
      <c r="CR8" s="989">
        <v>23</v>
      </c>
      <c r="CS8" s="990"/>
      <c r="CT8" s="990"/>
      <c r="CU8" s="990"/>
      <c r="CV8" s="991"/>
      <c r="CW8" s="989" t="s">
        <v>522</v>
      </c>
      <c r="CX8" s="990"/>
      <c r="CY8" s="990"/>
      <c r="CZ8" s="990"/>
      <c r="DA8" s="991"/>
      <c r="DB8" s="989" t="s">
        <v>522</v>
      </c>
      <c r="DC8" s="990"/>
      <c r="DD8" s="990"/>
      <c r="DE8" s="990"/>
      <c r="DF8" s="991"/>
      <c r="DG8" s="989" t="s">
        <v>522</v>
      </c>
      <c r="DH8" s="990"/>
      <c r="DI8" s="990"/>
      <c r="DJ8" s="990"/>
      <c r="DK8" s="991"/>
      <c r="DL8" s="989" t="s">
        <v>522</v>
      </c>
      <c r="DM8" s="990"/>
      <c r="DN8" s="990"/>
      <c r="DO8" s="990"/>
      <c r="DP8" s="991"/>
      <c r="DQ8" s="989" t="s">
        <v>522</v>
      </c>
      <c r="DR8" s="990"/>
      <c r="DS8" s="990"/>
      <c r="DT8" s="990"/>
      <c r="DU8" s="991"/>
      <c r="DV8" s="992"/>
      <c r="DW8" s="993"/>
      <c r="DX8" s="993"/>
      <c r="DY8" s="993"/>
      <c r="DZ8" s="994"/>
      <c r="EA8" s="234"/>
    </row>
    <row r="9" spans="1:131" s="235" customFormat="1" ht="26.25" customHeight="1" x14ac:dyDescent="0.15">
      <c r="A9" s="238">
        <v>3</v>
      </c>
      <c r="B9" s="1035" t="s">
        <v>395</v>
      </c>
      <c r="C9" s="1036"/>
      <c r="D9" s="1036"/>
      <c r="E9" s="1036"/>
      <c r="F9" s="1036"/>
      <c r="G9" s="1036"/>
      <c r="H9" s="1036"/>
      <c r="I9" s="1036"/>
      <c r="J9" s="1036"/>
      <c r="K9" s="1036"/>
      <c r="L9" s="1036"/>
      <c r="M9" s="1036"/>
      <c r="N9" s="1036"/>
      <c r="O9" s="1036"/>
      <c r="P9" s="1037"/>
      <c r="Q9" s="1044">
        <v>42</v>
      </c>
      <c r="R9" s="1045"/>
      <c r="S9" s="1045"/>
      <c r="T9" s="1045"/>
      <c r="U9" s="1045"/>
      <c r="V9" s="1045">
        <v>42</v>
      </c>
      <c r="W9" s="1045"/>
      <c r="X9" s="1045"/>
      <c r="Y9" s="1045"/>
      <c r="Z9" s="1045"/>
      <c r="AA9" s="1045" t="s">
        <v>522</v>
      </c>
      <c r="AB9" s="1045"/>
      <c r="AC9" s="1045"/>
      <c r="AD9" s="1045"/>
      <c r="AE9" s="1046"/>
      <c r="AF9" s="1040" t="s">
        <v>522</v>
      </c>
      <c r="AG9" s="1041"/>
      <c r="AH9" s="1041"/>
      <c r="AI9" s="1041"/>
      <c r="AJ9" s="1042"/>
      <c r="AK9" s="1089">
        <v>42</v>
      </c>
      <c r="AL9" s="1090"/>
      <c r="AM9" s="1090"/>
      <c r="AN9" s="1090"/>
      <c r="AO9" s="1090"/>
      <c r="AP9" s="1090" t="s">
        <v>522</v>
      </c>
      <c r="AQ9" s="1090"/>
      <c r="AR9" s="1090"/>
      <c r="AS9" s="1090"/>
      <c r="AT9" s="1090"/>
      <c r="AU9" s="1091"/>
      <c r="AV9" s="1091"/>
      <c r="AW9" s="1091"/>
      <c r="AX9" s="1091"/>
      <c r="AY9" s="1092"/>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5"/>
      <c r="C10" s="1036"/>
      <c r="D10" s="1036"/>
      <c r="E10" s="1036"/>
      <c r="F10" s="1036"/>
      <c r="G10" s="1036"/>
      <c r="H10" s="1036"/>
      <c r="I10" s="1036"/>
      <c r="J10" s="1036"/>
      <c r="K10" s="1036"/>
      <c r="L10" s="1036"/>
      <c r="M10" s="1036"/>
      <c r="N10" s="1036"/>
      <c r="O10" s="1036"/>
      <c r="P10" s="1037"/>
      <c r="Q10" s="1044"/>
      <c r="R10" s="1045"/>
      <c r="S10" s="1045"/>
      <c r="T10" s="1045"/>
      <c r="U10" s="1045"/>
      <c r="V10" s="1045"/>
      <c r="W10" s="1045"/>
      <c r="X10" s="1045"/>
      <c r="Y10" s="1045"/>
      <c r="Z10" s="1045"/>
      <c r="AA10" s="1045"/>
      <c r="AB10" s="1045"/>
      <c r="AC10" s="1045"/>
      <c r="AD10" s="1045"/>
      <c r="AE10" s="1046"/>
      <c r="AF10" s="1040"/>
      <c r="AG10" s="1041"/>
      <c r="AH10" s="1041"/>
      <c r="AI10" s="1041"/>
      <c r="AJ10" s="1042"/>
      <c r="AK10" s="1089"/>
      <c r="AL10" s="1090"/>
      <c r="AM10" s="1090"/>
      <c r="AN10" s="1090"/>
      <c r="AO10" s="1090"/>
      <c r="AP10" s="1090"/>
      <c r="AQ10" s="1090"/>
      <c r="AR10" s="1090"/>
      <c r="AS10" s="1090"/>
      <c r="AT10" s="1090"/>
      <c r="AU10" s="1091"/>
      <c r="AV10" s="1091"/>
      <c r="AW10" s="1091"/>
      <c r="AX10" s="1091"/>
      <c r="AY10" s="1092"/>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5"/>
      <c r="C11" s="1036"/>
      <c r="D11" s="1036"/>
      <c r="E11" s="1036"/>
      <c r="F11" s="1036"/>
      <c r="G11" s="1036"/>
      <c r="H11" s="1036"/>
      <c r="I11" s="1036"/>
      <c r="J11" s="1036"/>
      <c r="K11" s="1036"/>
      <c r="L11" s="1036"/>
      <c r="M11" s="1036"/>
      <c r="N11" s="1036"/>
      <c r="O11" s="1036"/>
      <c r="P11" s="1037"/>
      <c r="Q11" s="1044"/>
      <c r="R11" s="1045"/>
      <c r="S11" s="1045"/>
      <c r="T11" s="1045"/>
      <c r="U11" s="1045"/>
      <c r="V11" s="1045"/>
      <c r="W11" s="1045"/>
      <c r="X11" s="1045"/>
      <c r="Y11" s="1045"/>
      <c r="Z11" s="1045"/>
      <c r="AA11" s="1045"/>
      <c r="AB11" s="1045"/>
      <c r="AC11" s="1045"/>
      <c r="AD11" s="1045"/>
      <c r="AE11" s="1046"/>
      <c r="AF11" s="1040"/>
      <c r="AG11" s="1041"/>
      <c r="AH11" s="1041"/>
      <c r="AI11" s="1041"/>
      <c r="AJ11" s="1042"/>
      <c r="AK11" s="1089"/>
      <c r="AL11" s="1090"/>
      <c r="AM11" s="1090"/>
      <c r="AN11" s="1090"/>
      <c r="AO11" s="1090"/>
      <c r="AP11" s="1090"/>
      <c r="AQ11" s="1090"/>
      <c r="AR11" s="1090"/>
      <c r="AS11" s="1090"/>
      <c r="AT11" s="1090"/>
      <c r="AU11" s="1091"/>
      <c r="AV11" s="1091"/>
      <c r="AW11" s="1091"/>
      <c r="AX11" s="1091"/>
      <c r="AY11" s="1092"/>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5"/>
      <c r="C12" s="1036"/>
      <c r="D12" s="1036"/>
      <c r="E12" s="1036"/>
      <c r="F12" s="1036"/>
      <c r="G12" s="1036"/>
      <c r="H12" s="1036"/>
      <c r="I12" s="1036"/>
      <c r="J12" s="1036"/>
      <c r="K12" s="1036"/>
      <c r="L12" s="1036"/>
      <c r="M12" s="1036"/>
      <c r="N12" s="1036"/>
      <c r="O12" s="1036"/>
      <c r="P12" s="1037"/>
      <c r="Q12" s="1044"/>
      <c r="R12" s="1045"/>
      <c r="S12" s="1045"/>
      <c r="T12" s="1045"/>
      <c r="U12" s="1045"/>
      <c r="V12" s="1045"/>
      <c r="W12" s="1045"/>
      <c r="X12" s="1045"/>
      <c r="Y12" s="1045"/>
      <c r="Z12" s="1045"/>
      <c r="AA12" s="1045"/>
      <c r="AB12" s="1045"/>
      <c r="AC12" s="1045"/>
      <c r="AD12" s="1045"/>
      <c r="AE12" s="1046"/>
      <c r="AF12" s="1040"/>
      <c r="AG12" s="1041"/>
      <c r="AH12" s="1041"/>
      <c r="AI12" s="1041"/>
      <c r="AJ12" s="1042"/>
      <c r="AK12" s="1089"/>
      <c r="AL12" s="1090"/>
      <c r="AM12" s="1090"/>
      <c r="AN12" s="1090"/>
      <c r="AO12" s="1090"/>
      <c r="AP12" s="1090"/>
      <c r="AQ12" s="1090"/>
      <c r="AR12" s="1090"/>
      <c r="AS12" s="1090"/>
      <c r="AT12" s="1090"/>
      <c r="AU12" s="1091"/>
      <c r="AV12" s="1091"/>
      <c r="AW12" s="1091"/>
      <c r="AX12" s="1091"/>
      <c r="AY12" s="1092"/>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5"/>
      <c r="C13" s="1036"/>
      <c r="D13" s="1036"/>
      <c r="E13" s="1036"/>
      <c r="F13" s="1036"/>
      <c r="G13" s="1036"/>
      <c r="H13" s="1036"/>
      <c r="I13" s="1036"/>
      <c r="J13" s="1036"/>
      <c r="K13" s="1036"/>
      <c r="L13" s="1036"/>
      <c r="M13" s="1036"/>
      <c r="N13" s="1036"/>
      <c r="O13" s="1036"/>
      <c r="P13" s="1037"/>
      <c r="Q13" s="1044"/>
      <c r="R13" s="1045"/>
      <c r="S13" s="1045"/>
      <c r="T13" s="1045"/>
      <c r="U13" s="1045"/>
      <c r="V13" s="1045"/>
      <c r="W13" s="1045"/>
      <c r="X13" s="1045"/>
      <c r="Y13" s="1045"/>
      <c r="Z13" s="1045"/>
      <c r="AA13" s="1045"/>
      <c r="AB13" s="1045"/>
      <c r="AC13" s="1045"/>
      <c r="AD13" s="1045"/>
      <c r="AE13" s="1046"/>
      <c r="AF13" s="1040"/>
      <c r="AG13" s="1041"/>
      <c r="AH13" s="1041"/>
      <c r="AI13" s="1041"/>
      <c r="AJ13" s="1042"/>
      <c r="AK13" s="1089"/>
      <c r="AL13" s="1090"/>
      <c r="AM13" s="1090"/>
      <c r="AN13" s="1090"/>
      <c r="AO13" s="1090"/>
      <c r="AP13" s="1090"/>
      <c r="AQ13" s="1090"/>
      <c r="AR13" s="1090"/>
      <c r="AS13" s="1090"/>
      <c r="AT13" s="1090"/>
      <c r="AU13" s="1091"/>
      <c r="AV13" s="1091"/>
      <c r="AW13" s="1091"/>
      <c r="AX13" s="1091"/>
      <c r="AY13" s="1092"/>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5"/>
      <c r="C14" s="1036"/>
      <c r="D14" s="1036"/>
      <c r="E14" s="1036"/>
      <c r="F14" s="1036"/>
      <c r="G14" s="1036"/>
      <c r="H14" s="1036"/>
      <c r="I14" s="1036"/>
      <c r="J14" s="1036"/>
      <c r="K14" s="1036"/>
      <c r="L14" s="1036"/>
      <c r="M14" s="1036"/>
      <c r="N14" s="1036"/>
      <c r="O14" s="1036"/>
      <c r="P14" s="1037"/>
      <c r="Q14" s="1044"/>
      <c r="R14" s="1045"/>
      <c r="S14" s="1045"/>
      <c r="T14" s="1045"/>
      <c r="U14" s="1045"/>
      <c r="V14" s="1045"/>
      <c r="W14" s="1045"/>
      <c r="X14" s="1045"/>
      <c r="Y14" s="1045"/>
      <c r="Z14" s="1045"/>
      <c r="AA14" s="1045"/>
      <c r="AB14" s="1045"/>
      <c r="AC14" s="1045"/>
      <c r="AD14" s="1045"/>
      <c r="AE14" s="1046"/>
      <c r="AF14" s="1040"/>
      <c r="AG14" s="1041"/>
      <c r="AH14" s="1041"/>
      <c r="AI14" s="1041"/>
      <c r="AJ14" s="1042"/>
      <c r="AK14" s="1089"/>
      <c r="AL14" s="1090"/>
      <c r="AM14" s="1090"/>
      <c r="AN14" s="1090"/>
      <c r="AO14" s="1090"/>
      <c r="AP14" s="1090"/>
      <c r="AQ14" s="1090"/>
      <c r="AR14" s="1090"/>
      <c r="AS14" s="1090"/>
      <c r="AT14" s="1090"/>
      <c r="AU14" s="1091"/>
      <c r="AV14" s="1091"/>
      <c r="AW14" s="1091"/>
      <c r="AX14" s="1091"/>
      <c r="AY14" s="1092"/>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5"/>
      <c r="C15" s="1036"/>
      <c r="D15" s="1036"/>
      <c r="E15" s="1036"/>
      <c r="F15" s="1036"/>
      <c r="G15" s="1036"/>
      <c r="H15" s="1036"/>
      <c r="I15" s="1036"/>
      <c r="J15" s="1036"/>
      <c r="K15" s="1036"/>
      <c r="L15" s="1036"/>
      <c r="M15" s="1036"/>
      <c r="N15" s="1036"/>
      <c r="O15" s="1036"/>
      <c r="P15" s="1037"/>
      <c r="Q15" s="1044"/>
      <c r="R15" s="1045"/>
      <c r="S15" s="1045"/>
      <c r="T15" s="1045"/>
      <c r="U15" s="1045"/>
      <c r="V15" s="1045"/>
      <c r="W15" s="1045"/>
      <c r="X15" s="1045"/>
      <c r="Y15" s="1045"/>
      <c r="Z15" s="1045"/>
      <c r="AA15" s="1045"/>
      <c r="AB15" s="1045"/>
      <c r="AC15" s="1045"/>
      <c r="AD15" s="1045"/>
      <c r="AE15" s="1046"/>
      <c r="AF15" s="1040"/>
      <c r="AG15" s="1041"/>
      <c r="AH15" s="1041"/>
      <c r="AI15" s="1041"/>
      <c r="AJ15" s="1042"/>
      <c r="AK15" s="1089"/>
      <c r="AL15" s="1090"/>
      <c r="AM15" s="1090"/>
      <c r="AN15" s="1090"/>
      <c r="AO15" s="1090"/>
      <c r="AP15" s="1090"/>
      <c r="AQ15" s="1090"/>
      <c r="AR15" s="1090"/>
      <c r="AS15" s="1090"/>
      <c r="AT15" s="1090"/>
      <c r="AU15" s="1091"/>
      <c r="AV15" s="1091"/>
      <c r="AW15" s="1091"/>
      <c r="AX15" s="1091"/>
      <c r="AY15" s="1092"/>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5"/>
      <c r="C16" s="1036"/>
      <c r="D16" s="1036"/>
      <c r="E16" s="1036"/>
      <c r="F16" s="1036"/>
      <c r="G16" s="1036"/>
      <c r="H16" s="1036"/>
      <c r="I16" s="1036"/>
      <c r="J16" s="1036"/>
      <c r="K16" s="1036"/>
      <c r="L16" s="1036"/>
      <c r="M16" s="1036"/>
      <c r="N16" s="1036"/>
      <c r="O16" s="1036"/>
      <c r="P16" s="1037"/>
      <c r="Q16" s="1044"/>
      <c r="R16" s="1045"/>
      <c r="S16" s="1045"/>
      <c r="T16" s="1045"/>
      <c r="U16" s="1045"/>
      <c r="V16" s="1045"/>
      <c r="W16" s="1045"/>
      <c r="X16" s="1045"/>
      <c r="Y16" s="1045"/>
      <c r="Z16" s="1045"/>
      <c r="AA16" s="1045"/>
      <c r="AB16" s="1045"/>
      <c r="AC16" s="1045"/>
      <c r="AD16" s="1045"/>
      <c r="AE16" s="1046"/>
      <c r="AF16" s="1040"/>
      <c r="AG16" s="1041"/>
      <c r="AH16" s="1041"/>
      <c r="AI16" s="1041"/>
      <c r="AJ16" s="1042"/>
      <c r="AK16" s="1089"/>
      <c r="AL16" s="1090"/>
      <c r="AM16" s="1090"/>
      <c r="AN16" s="1090"/>
      <c r="AO16" s="1090"/>
      <c r="AP16" s="1090"/>
      <c r="AQ16" s="1090"/>
      <c r="AR16" s="1090"/>
      <c r="AS16" s="1090"/>
      <c r="AT16" s="1090"/>
      <c r="AU16" s="1091"/>
      <c r="AV16" s="1091"/>
      <c r="AW16" s="1091"/>
      <c r="AX16" s="1091"/>
      <c r="AY16" s="1092"/>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5"/>
      <c r="C17" s="1036"/>
      <c r="D17" s="1036"/>
      <c r="E17" s="1036"/>
      <c r="F17" s="1036"/>
      <c r="G17" s="1036"/>
      <c r="H17" s="1036"/>
      <c r="I17" s="1036"/>
      <c r="J17" s="1036"/>
      <c r="K17" s="1036"/>
      <c r="L17" s="1036"/>
      <c r="M17" s="1036"/>
      <c r="N17" s="1036"/>
      <c r="O17" s="1036"/>
      <c r="P17" s="1037"/>
      <c r="Q17" s="1044"/>
      <c r="R17" s="1045"/>
      <c r="S17" s="1045"/>
      <c r="T17" s="1045"/>
      <c r="U17" s="1045"/>
      <c r="V17" s="1045"/>
      <c r="W17" s="1045"/>
      <c r="X17" s="1045"/>
      <c r="Y17" s="1045"/>
      <c r="Z17" s="1045"/>
      <c r="AA17" s="1045"/>
      <c r="AB17" s="1045"/>
      <c r="AC17" s="1045"/>
      <c r="AD17" s="1045"/>
      <c r="AE17" s="1046"/>
      <c r="AF17" s="1040"/>
      <c r="AG17" s="1041"/>
      <c r="AH17" s="1041"/>
      <c r="AI17" s="1041"/>
      <c r="AJ17" s="1042"/>
      <c r="AK17" s="1089"/>
      <c r="AL17" s="1090"/>
      <c r="AM17" s="1090"/>
      <c r="AN17" s="1090"/>
      <c r="AO17" s="1090"/>
      <c r="AP17" s="1090"/>
      <c r="AQ17" s="1090"/>
      <c r="AR17" s="1090"/>
      <c r="AS17" s="1090"/>
      <c r="AT17" s="1090"/>
      <c r="AU17" s="1091"/>
      <c r="AV17" s="1091"/>
      <c r="AW17" s="1091"/>
      <c r="AX17" s="1091"/>
      <c r="AY17" s="1092"/>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5"/>
      <c r="C18" s="1036"/>
      <c r="D18" s="1036"/>
      <c r="E18" s="1036"/>
      <c r="F18" s="1036"/>
      <c r="G18" s="1036"/>
      <c r="H18" s="1036"/>
      <c r="I18" s="1036"/>
      <c r="J18" s="1036"/>
      <c r="K18" s="1036"/>
      <c r="L18" s="1036"/>
      <c r="M18" s="1036"/>
      <c r="N18" s="1036"/>
      <c r="O18" s="1036"/>
      <c r="P18" s="1037"/>
      <c r="Q18" s="1044"/>
      <c r="R18" s="1045"/>
      <c r="S18" s="1045"/>
      <c r="T18" s="1045"/>
      <c r="U18" s="1045"/>
      <c r="V18" s="1045"/>
      <c r="W18" s="1045"/>
      <c r="X18" s="1045"/>
      <c r="Y18" s="1045"/>
      <c r="Z18" s="1045"/>
      <c r="AA18" s="1045"/>
      <c r="AB18" s="1045"/>
      <c r="AC18" s="1045"/>
      <c r="AD18" s="1045"/>
      <c r="AE18" s="1046"/>
      <c r="AF18" s="1040"/>
      <c r="AG18" s="1041"/>
      <c r="AH18" s="1041"/>
      <c r="AI18" s="1041"/>
      <c r="AJ18" s="1042"/>
      <c r="AK18" s="1089"/>
      <c r="AL18" s="1090"/>
      <c r="AM18" s="1090"/>
      <c r="AN18" s="1090"/>
      <c r="AO18" s="1090"/>
      <c r="AP18" s="1090"/>
      <c r="AQ18" s="1090"/>
      <c r="AR18" s="1090"/>
      <c r="AS18" s="1090"/>
      <c r="AT18" s="1090"/>
      <c r="AU18" s="1091"/>
      <c r="AV18" s="1091"/>
      <c r="AW18" s="1091"/>
      <c r="AX18" s="1091"/>
      <c r="AY18" s="1092"/>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5"/>
      <c r="C19" s="1036"/>
      <c r="D19" s="1036"/>
      <c r="E19" s="1036"/>
      <c r="F19" s="1036"/>
      <c r="G19" s="1036"/>
      <c r="H19" s="1036"/>
      <c r="I19" s="1036"/>
      <c r="J19" s="1036"/>
      <c r="K19" s="1036"/>
      <c r="L19" s="1036"/>
      <c r="M19" s="1036"/>
      <c r="N19" s="1036"/>
      <c r="O19" s="1036"/>
      <c r="P19" s="1037"/>
      <c r="Q19" s="1044"/>
      <c r="R19" s="1045"/>
      <c r="S19" s="1045"/>
      <c r="T19" s="1045"/>
      <c r="U19" s="1045"/>
      <c r="V19" s="1045"/>
      <c r="W19" s="1045"/>
      <c r="X19" s="1045"/>
      <c r="Y19" s="1045"/>
      <c r="Z19" s="1045"/>
      <c r="AA19" s="1045"/>
      <c r="AB19" s="1045"/>
      <c r="AC19" s="1045"/>
      <c r="AD19" s="1045"/>
      <c r="AE19" s="1046"/>
      <c r="AF19" s="1040"/>
      <c r="AG19" s="1041"/>
      <c r="AH19" s="1041"/>
      <c r="AI19" s="1041"/>
      <c r="AJ19" s="1042"/>
      <c r="AK19" s="1089"/>
      <c r="AL19" s="1090"/>
      <c r="AM19" s="1090"/>
      <c r="AN19" s="1090"/>
      <c r="AO19" s="1090"/>
      <c r="AP19" s="1090"/>
      <c r="AQ19" s="1090"/>
      <c r="AR19" s="1090"/>
      <c r="AS19" s="1090"/>
      <c r="AT19" s="1090"/>
      <c r="AU19" s="1091"/>
      <c r="AV19" s="1091"/>
      <c r="AW19" s="1091"/>
      <c r="AX19" s="1091"/>
      <c r="AY19" s="1092"/>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5"/>
      <c r="C20" s="1036"/>
      <c r="D20" s="1036"/>
      <c r="E20" s="1036"/>
      <c r="F20" s="1036"/>
      <c r="G20" s="1036"/>
      <c r="H20" s="1036"/>
      <c r="I20" s="1036"/>
      <c r="J20" s="1036"/>
      <c r="K20" s="1036"/>
      <c r="L20" s="1036"/>
      <c r="M20" s="1036"/>
      <c r="N20" s="1036"/>
      <c r="O20" s="1036"/>
      <c r="P20" s="1037"/>
      <c r="Q20" s="1044"/>
      <c r="R20" s="1045"/>
      <c r="S20" s="1045"/>
      <c r="T20" s="1045"/>
      <c r="U20" s="1045"/>
      <c r="V20" s="1045"/>
      <c r="W20" s="1045"/>
      <c r="X20" s="1045"/>
      <c r="Y20" s="1045"/>
      <c r="Z20" s="1045"/>
      <c r="AA20" s="1045"/>
      <c r="AB20" s="1045"/>
      <c r="AC20" s="1045"/>
      <c r="AD20" s="1045"/>
      <c r="AE20" s="1046"/>
      <c r="AF20" s="1040"/>
      <c r="AG20" s="1041"/>
      <c r="AH20" s="1041"/>
      <c r="AI20" s="1041"/>
      <c r="AJ20" s="1042"/>
      <c r="AK20" s="1089"/>
      <c r="AL20" s="1090"/>
      <c r="AM20" s="1090"/>
      <c r="AN20" s="1090"/>
      <c r="AO20" s="1090"/>
      <c r="AP20" s="1090"/>
      <c r="AQ20" s="1090"/>
      <c r="AR20" s="1090"/>
      <c r="AS20" s="1090"/>
      <c r="AT20" s="1090"/>
      <c r="AU20" s="1091"/>
      <c r="AV20" s="1091"/>
      <c r="AW20" s="1091"/>
      <c r="AX20" s="1091"/>
      <c r="AY20" s="1092"/>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5"/>
      <c r="C21" s="1036"/>
      <c r="D21" s="1036"/>
      <c r="E21" s="1036"/>
      <c r="F21" s="1036"/>
      <c r="G21" s="1036"/>
      <c r="H21" s="1036"/>
      <c r="I21" s="1036"/>
      <c r="J21" s="1036"/>
      <c r="K21" s="1036"/>
      <c r="L21" s="1036"/>
      <c r="M21" s="1036"/>
      <c r="N21" s="1036"/>
      <c r="O21" s="1036"/>
      <c r="P21" s="1037"/>
      <c r="Q21" s="1044"/>
      <c r="R21" s="1045"/>
      <c r="S21" s="1045"/>
      <c r="T21" s="1045"/>
      <c r="U21" s="1045"/>
      <c r="V21" s="1045"/>
      <c r="W21" s="1045"/>
      <c r="X21" s="1045"/>
      <c r="Y21" s="1045"/>
      <c r="Z21" s="1045"/>
      <c r="AA21" s="1045"/>
      <c r="AB21" s="1045"/>
      <c r="AC21" s="1045"/>
      <c r="AD21" s="1045"/>
      <c r="AE21" s="1046"/>
      <c r="AF21" s="1040"/>
      <c r="AG21" s="1041"/>
      <c r="AH21" s="1041"/>
      <c r="AI21" s="1041"/>
      <c r="AJ21" s="1042"/>
      <c r="AK21" s="1089"/>
      <c r="AL21" s="1090"/>
      <c r="AM21" s="1090"/>
      <c r="AN21" s="1090"/>
      <c r="AO21" s="1090"/>
      <c r="AP21" s="1090"/>
      <c r="AQ21" s="1090"/>
      <c r="AR21" s="1090"/>
      <c r="AS21" s="1090"/>
      <c r="AT21" s="1090"/>
      <c r="AU21" s="1091"/>
      <c r="AV21" s="1091"/>
      <c r="AW21" s="1091"/>
      <c r="AX21" s="1091"/>
      <c r="AY21" s="1092"/>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5"/>
      <c r="C22" s="1036"/>
      <c r="D22" s="1036"/>
      <c r="E22" s="1036"/>
      <c r="F22" s="1036"/>
      <c r="G22" s="1036"/>
      <c r="H22" s="1036"/>
      <c r="I22" s="1036"/>
      <c r="J22" s="1036"/>
      <c r="K22" s="1036"/>
      <c r="L22" s="1036"/>
      <c r="M22" s="1036"/>
      <c r="N22" s="1036"/>
      <c r="O22" s="1036"/>
      <c r="P22" s="1037"/>
      <c r="Q22" s="1082"/>
      <c r="R22" s="1083"/>
      <c r="S22" s="1083"/>
      <c r="T22" s="1083"/>
      <c r="U22" s="1083"/>
      <c r="V22" s="1083"/>
      <c r="W22" s="1083"/>
      <c r="X22" s="1083"/>
      <c r="Y22" s="1083"/>
      <c r="Z22" s="1083"/>
      <c r="AA22" s="1083"/>
      <c r="AB22" s="1083"/>
      <c r="AC22" s="1083"/>
      <c r="AD22" s="1083"/>
      <c r="AE22" s="1084"/>
      <c r="AF22" s="1040"/>
      <c r="AG22" s="1041"/>
      <c r="AH22" s="1041"/>
      <c r="AI22" s="1041"/>
      <c r="AJ22" s="1042"/>
      <c r="AK22" s="1085"/>
      <c r="AL22" s="1086"/>
      <c r="AM22" s="1086"/>
      <c r="AN22" s="1086"/>
      <c r="AO22" s="1086"/>
      <c r="AP22" s="1086"/>
      <c r="AQ22" s="1086"/>
      <c r="AR22" s="1086"/>
      <c r="AS22" s="1086"/>
      <c r="AT22" s="1086"/>
      <c r="AU22" s="1087"/>
      <c r="AV22" s="1087"/>
      <c r="AW22" s="1087"/>
      <c r="AX22" s="1087"/>
      <c r="AY22" s="1088"/>
      <c r="AZ22" s="1033" t="s">
        <v>396</v>
      </c>
      <c r="BA22" s="1033"/>
      <c r="BB22" s="1033"/>
      <c r="BC22" s="1033"/>
      <c r="BD22" s="1034"/>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397</v>
      </c>
      <c r="B23" s="937" t="s">
        <v>398</v>
      </c>
      <c r="C23" s="938"/>
      <c r="D23" s="938"/>
      <c r="E23" s="938"/>
      <c r="F23" s="938"/>
      <c r="G23" s="938"/>
      <c r="H23" s="938"/>
      <c r="I23" s="938"/>
      <c r="J23" s="938"/>
      <c r="K23" s="938"/>
      <c r="L23" s="938"/>
      <c r="M23" s="938"/>
      <c r="N23" s="938"/>
      <c r="O23" s="938"/>
      <c r="P23" s="948"/>
      <c r="Q23" s="1076">
        <v>24580</v>
      </c>
      <c r="R23" s="1070"/>
      <c r="S23" s="1070"/>
      <c r="T23" s="1070"/>
      <c r="U23" s="1070"/>
      <c r="V23" s="1070">
        <v>23952</v>
      </c>
      <c r="W23" s="1070"/>
      <c r="X23" s="1070"/>
      <c r="Y23" s="1070"/>
      <c r="Z23" s="1070"/>
      <c r="AA23" s="1070">
        <v>628</v>
      </c>
      <c r="AB23" s="1070"/>
      <c r="AC23" s="1070"/>
      <c r="AD23" s="1070"/>
      <c r="AE23" s="1077"/>
      <c r="AF23" s="1078">
        <v>593</v>
      </c>
      <c r="AG23" s="1070"/>
      <c r="AH23" s="1070"/>
      <c r="AI23" s="1070"/>
      <c r="AJ23" s="1079"/>
      <c r="AK23" s="1080"/>
      <c r="AL23" s="1081"/>
      <c r="AM23" s="1081"/>
      <c r="AN23" s="1081"/>
      <c r="AO23" s="1081"/>
      <c r="AP23" s="1070">
        <v>27836</v>
      </c>
      <c r="AQ23" s="1070"/>
      <c r="AR23" s="1070"/>
      <c r="AS23" s="1070"/>
      <c r="AT23" s="1070"/>
      <c r="AU23" s="1071"/>
      <c r="AV23" s="1071"/>
      <c r="AW23" s="1071"/>
      <c r="AX23" s="1071"/>
      <c r="AY23" s="1072"/>
      <c r="AZ23" s="1073" t="s">
        <v>399</v>
      </c>
      <c r="BA23" s="1074"/>
      <c r="BB23" s="1074"/>
      <c r="BC23" s="1074"/>
      <c r="BD23" s="1075"/>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9" t="s">
        <v>400</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68" t="s">
        <v>401</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376</v>
      </c>
      <c r="B26" s="996"/>
      <c r="C26" s="996"/>
      <c r="D26" s="996"/>
      <c r="E26" s="996"/>
      <c r="F26" s="996"/>
      <c r="G26" s="996"/>
      <c r="H26" s="996"/>
      <c r="I26" s="996"/>
      <c r="J26" s="996"/>
      <c r="K26" s="996"/>
      <c r="L26" s="996"/>
      <c r="M26" s="996"/>
      <c r="N26" s="996"/>
      <c r="O26" s="996"/>
      <c r="P26" s="997"/>
      <c r="Q26" s="1001" t="s">
        <v>402</v>
      </c>
      <c r="R26" s="1002"/>
      <c r="S26" s="1002"/>
      <c r="T26" s="1002"/>
      <c r="U26" s="1003"/>
      <c r="V26" s="1001" t="s">
        <v>403</v>
      </c>
      <c r="W26" s="1002"/>
      <c r="X26" s="1002"/>
      <c r="Y26" s="1002"/>
      <c r="Z26" s="1003"/>
      <c r="AA26" s="1001" t="s">
        <v>404</v>
      </c>
      <c r="AB26" s="1002"/>
      <c r="AC26" s="1002"/>
      <c r="AD26" s="1002"/>
      <c r="AE26" s="1002"/>
      <c r="AF26" s="1064" t="s">
        <v>405</v>
      </c>
      <c r="AG26" s="1008"/>
      <c r="AH26" s="1008"/>
      <c r="AI26" s="1008"/>
      <c r="AJ26" s="1065"/>
      <c r="AK26" s="1002" t="s">
        <v>406</v>
      </c>
      <c r="AL26" s="1002"/>
      <c r="AM26" s="1002"/>
      <c r="AN26" s="1002"/>
      <c r="AO26" s="1003"/>
      <c r="AP26" s="1001" t="s">
        <v>407</v>
      </c>
      <c r="AQ26" s="1002"/>
      <c r="AR26" s="1002"/>
      <c r="AS26" s="1002"/>
      <c r="AT26" s="1003"/>
      <c r="AU26" s="1001" t="s">
        <v>408</v>
      </c>
      <c r="AV26" s="1002"/>
      <c r="AW26" s="1002"/>
      <c r="AX26" s="1002"/>
      <c r="AY26" s="1003"/>
      <c r="AZ26" s="1001" t="s">
        <v>409</v>
      </c>
      <c r="BA26" s="1002"/>
      <c r="BB26" s="1002"/>
      <c r="BC26" s="1002"/>
      <c r="BD26" s="1003"/>
      <c r="BE26" s="1001" t="s">
        <v>383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6"/>
      <c r="AG27" s="1011"/>
      <c r="AH27" s="1011"/>
      <c r="AI27" s="1011"/>
      <c r="AJ27" s="1067"/>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56" t="s">
        <v>410</v>
      </c>
      <c r="C28" s="1057"/>
      <c r="D28" s="1057"/>
      <c r="E28" s="1057"/>
      <c r="F28" s="1057"/>
      <c r="G28" s="1057"/>
      <c r="H28" s="1057"/>
      <c r="I28" s="1057"/>
      <c r="J28" s="1057"/>
      <c r="K28" s="1057"/>
      <c r="L28" s="1057"/>
      <c r="M28" s="1057"/>
      <c r="N28" s="1057"/>
      <c r="O28" s="1057"/>
      <c r="P28" s="1058"/>
      <c r="Q28" s="1059">
        <v>5208</v>
      </c>
      <c r="R28" s="1060"/>
      <c r="S28" s="1060"/>
      <c r="T28" s="1060"/>
      <c r="U28" s="1060"/>
      <c r="V28" s="1060">
        <v>5199</v>
      </c>
      <c r="W28" s="1060"/>
      <c r="X28" s="1060"/>
      <c r="Y28" s="1060"/>
      <c r="Z28" s="1060"/>
      <c r="AA28" s="1060">
        <v>9</v>
      </c>
      <c r="AB28" s="1060"/>
      <c r="AC28" s="1060"/>
      <c r="AD28" s="1060"/>
      <c r="AE28" s="1061"/>
      <c r="AF28" s="1062">
        <v>9</v>
      </c>
      <c r="AG28" s="1060"/>
      <c r="AH28" s="1060"/>
      <c r="AI28" s="1060"/>
      <c r="AJ28" s="1063"/>
      <c r="AK28" s="1048">
        <v>394</v>
      </c>
      <c r="AL28" s="1049"/>
      <c r="AM28" s="1049"/>
      <c r="AN28" s="1049"/>
      <c r="AO28" s="1049"/>
      <c r="AP28" s="1050" t="s">
        <v>522</v>
      </c>
      <c r="AQ28" s="1051"/>
      <c r="AR28" s="1051"/>
      <c r="AS28" s="1051"/>
      <c r="AT28" s="1052"/>
      <c r="AU28" s="1049" t="s">
        <v>522</v>
      </c>
      <c r="AV28" s="1049"/>
      <c r="AW28" s="1049"/>
      <c r="AX28" s="1049"/>
      <c r="AY28" s="1049"/>
      <c r="AZ28" s="1053" t="s">
        <v>522</v>
      </c>
      <c r="BA28" s="1053"/>
      <c r="BB28" s="1053"/>
      <c r="BC28" s="1053"/>
      <c r="BD28" s="1053"/>
      <c r="BE28" s="1054"/>
      <c r="BF28" s="1054"/>
      <c r="BG28" s="1054"/>
      <c r="BH28" s="1054"/>
      <c r="BI28" s="1055"/>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5" t="s">
        <v>411</v>
      </c>
      <c r="C29" s="1036"/>
      <c r="D29" s="1036"/>
      <c r="E29" s="1036"/>
      <c r="F29" s="1036"/>
      <c r="G29" s="1036"/>
      <c r="H29" s="1036"/>
      <c r="I29" s="1036"/>
      <c r="J29" s="1036"/>
      <c r="K29" s="1036"/>
      <c r="L29" s="1036"/>
      <c r="M29" s="1036"/>
      <c r="N29" s="1036"/>
      <c r="O29" s="1036"/>
      <c r="P29" s="1037"/>
      <c r="Q29" s="1044">
        <v>4565</v>
      </c>
      <c r="R29" s="1045"/>
      <c r="S29" s="1045"/>
      <c r="T29" s="1045"/>
      <c r="U29" s="1045"/>
      <c r="V29" s="1045">
        <v>4428</v>
      </c>
      <c r="W29" s="1045"/>
      <c r="X29" s="1045"/>
      <c r="Y29" s="1045"/>
      <c r="Z29" s="1045"/>
      <c r="AA29" s="1045">
        <v>137</v>
      </c>
      <c r="AB29" s="1045"/>
      <c r="AC29" s="1045"/>
      <c r="AD29" s="1045"/>
      <c r="AE29" s="1046"/>
      <c r="AF29" s="1040">
        <v>137</v>
      </c>
      <c r="AG29" s="1041"/>
      <c r="AH29" s="1041"/>
      <c r="AI29" s="1041"/>
      <c r="AJ29" s="1042"/>
      <c r="AK29" s="980">
        <v>685</v>
      </c>
      <c r="AL29" s="971"/>
      <c r="AM29" s="971"/>
      <c r="AN29" s="971"/>
      <c r="AO29" s="971"/>
      <c r="AP29" s="981" t="s">
        <v>522</v>
      </c>
      <c r="AQ29" s="979"/>
      <c r="AR29" s="979"/>
      <c r="AS29" s="979"/>
      <c r="AT29" s="980"/>
      <c r="AU29" s="971" t="s">
        <v>522</v>
      </c>
      <c r="AV29" s="971"/>
      <c r="AW29" s="971"/>
      <c r="AX29" s="971"/>
      <c r="AY29" s="971"/>
      <c r="AZ29" s="1047" t="s">
        <v>522</v>
      </c>
      <c r="BA29" s="1047"/>
      <c r="BB29" s="1047"/>
      <c r="BC29" s="1047"/>
      <c r="BD29" s="1047"/>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5" t="s">
        <v>412</v>
      </c>
      <c r="C30" s="1036"/>
      <c r="D30" s="1036"/>
      <c r="E30" s="1036"/>
      <c r="F30" s="1036"/>
      <c r="G30" s="1036"/>
      <c r="H30" s="1036"/>
      <c r="I30" s="1036"/>
      <c r="J30" s="1036"/>
      <c r="K30" s="1036"/>
      <c r="L30" s="1036"/>
      <c r="M30" s="1036"/>
      <c r="N30" s="1036"/>
      <c r="O30" s="1036"/>
      <c r="P30" s="1037"/>
      <c r="Q30" s="1044">
        <v>833</v>
      </c>
      <c r="R30" s="1045"/>
      <c r="S30" s="1045"/>
      <c r="T30" s="1045"/>
      <c r="U30" s="1045"/>
      <c r="V30" s="1045">
        <v>816</v>
      </c>
      <c r="W30" s="1045"/>
      <c r="X30" s="1045"/>
      <c r="Y30" s="1045"/>
      <c r="Z30" s="1045"/>
      <c r="AA30" s="1045">
        <v>17</v>
      </c>
      <c r="AB30" s="1045"/>
      <c r="AC30" s="1045"/>
      <c r="AD30" s="1045"/>
      <c r="AE30" s="1046"/>
      <c r="AF30" s="1040">
        <v>17</v>
      </c>
      <c r="AG30" s="1041"/>
      <c r="AH30" s="1041"/>
      <c r="AI30" s="1041"/>
      <c r="AJ30" s="1042"/>
      <c r="AK30" s="980">
        <v>162</v>
      </c>
      <c r="AL30" s="971"/>
      <c r="AM30" s="971"/>
      <c r="AN30" s="971"/>
      <c r="AO30" s="971"/>
      <c r="AP30" s="981" t="s">
        <v>522</v>
      </c>
      <c r="AQ30" s="979"/>
      <c r="AR30" s="979"/>
      <c r="AS30" s="979"/>
      <c r="AT30" s="980"/>
      <c r="AU30" s="971" t="s">
        <v>522</v>
      </c>
      <c r="AV30" s="971"/>
      <c r="AW30" s="971"/>
      <c r="AX30" s="971"/>
      <c r="AY30" s="971"/>
      <c r="AZ30" s="1047" t="s">
        <v>522</v>
      </c>
      <c r="BA30" s="1047"/>
      <c r="BB30" s="1047"/>
      <c r="BC30" s="1047"/>
      <c r="BD30" s="1047"/>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5" t="s">
        <v>413</v>
      </c>
      <c r="C31" s="1036"/>
      <c r="D31" s="1036"/>
      <c r="E31" s="1036"/>
      <c r="F31" s="1036"/>
      <c r="G31" s="1036"/>
      <c r="H31" s="1036"/>
      <c r="I31" s="1036"/>
      <c r="J31" s="1036"/>
      <c r="K31" s="1036"/>
      <c r="L31" s="1036"/>
      <c r="M31" s="1036"/>
      <c r="N31" s="1036"/>
      <c r="O31" s="1036"/>
      <c r="P31" s="1037"/>
      <c r="Q31" s="1044">
        <v>976</v>
      </c>
      <c r="R31" s="1045"/>
      <c r="S31" s="1045"/>
      <c r="T31" s="1045"/>
      <c r="U31" s="1045"/>
      <c r="V31" s="1045">
        <v>1010</v>
      </c>
      <c r="W31" s="1045"/>
      <c r="X31" s="1045"/>
      <c r="Y31" s="1045"/>
      <c r="Z31" s="1045"/>
      <c r="AA31" s="1045">
        <v>-34</v>
      </c>
      <c r="AB31" s="1045"/>
      <c r="AC31" s="1045"/>
      <c r="AD31" s="1045"/>
      <c r="AE31" s="1046"/>
      <c r="AF31" s="1040">
        <v>1384</v>
      </c>
      <c r="AG31" s="1041"/>
      <c r="AH31" s="1041"/>
      <c r="AI31" s="1041"/>
      <c r="AJ31" s="1042"/>
      <c r="AK31" s="980">
        <v>7</v>
      </c>
      <c r="AL31" s="971"/>
      <c r="AM31" s="971"/>
      <c r="AN31" s="971"/>
      <c r="AO31" s="971"/>
      <c r="AP31" s="981">
        <v>3209</v>
      </c>
      <c r="AQ31" s="979"/>
      <c r="AR31" s="979"/>
      <c r="AS31" s="979"/>
      <c r="AT31" s="980"/>
      <c r="AU31" s="971">
        <v>10</v>
      </c>
      <c r="AV31" s="971"/>
      <c r="AW31" s="971"/>
      <c r="AX31" s="971"/>
      <c r="AY31" s="971"/>
      <c r="AZ31" s="1047" t="s">
        <v>522</v>
      </c>
      <c r="BA31" s="1047"/>
      <c r="BB31" s="1047"/>
      <c r="BC31" s="1047"/>
      <c r="BD31" s="1047"/>
      <c r="BE31" s="972" t="s">
        <v>414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5" t="s">
        <v>415</v>
      </c>
      <c r="C32" s="1036"/>
      <c r="D32" s="1036"/>
      <c r="E32" s="1036"/>
      <c r="F32" s="1036"/>
      <c r="G32" s="1036"/>
      <c r="H32" s="1036"/>
      <c r="I32" s="1036"/>
      <c r="J32" s="1036"/>
      <c r="K32" s="1036"/>
      <c r="L32" s="1036"/>
      <c r="M32" s="1036"/>
      <c r="N32" s="1036"/>
      <c r="O32" s="1036"/>
      <c r="P32" s="1037"/>
      <c r="Q32" s="1044">
        <v>9555</v>
      </c>
      <c r="R32" s="1045"/>
      <c r="S32" s="1045"/>
      <c r="T32" s="1045"/>
      <c r="U32" s="1045"/>
      <c r="V32" s="1045">
        <v>9306</v>
      </c>
      <c r="W32" s="1045"/>
      <c r="X32" s="1045"/>
      <c r="Y32" s="1045"/>
      <c r="Z32" s="1045"/>
      <c r="AA32" s="1045">
        <v>249</v>
      </c>
      <c r="AB32" s="1045"/>
      <c r="AC32" s="1045"/>
      <c r="AD32" s="1045"/>
      <c r="AE32" s="1046"/>
      <c r="AF32" s="1040">
        <v>649</v>
      </c>
      <c r="AG32" s="1041"/>
      <c r="AH32" s="1041"/>
      <c r="AI32" s="1041"/>
      <c r="AJ32" s="1042"/>
      <c r="AK32" s="980">
        <v>1346</v>
      </c>
      <c r="AL32" s="971"/>
      <c r="AM32" s="971"/>
      <c r="AN32" s="971"/>
      <c r="AO32" s="971"/>
      <c r="AP32" s="981">
        <v>7290</v>
      </c>
      <c r="AQ32" s="979"/>
      <c r="AR32" s="979"/>
      <c r="AS32" s="979"/>
      <c r="AT32" s="980"/>
      <c r="AU32" s="971">
        <v>4108</v>
      </c>
      <c r="AV32" s="971"/>
      <c r="AW32" s="971"/>
      <c r="AX32" s="971"/>
      <c r="AY32" s="971"/>
      <c r="AZ32" s="1047" t="s">
        <v>522</v>
      </c>
      <c r="BA32" s="1047"/>
      <c r="BB32" s="1047"/>
      <c r="BC32" s="1047"/>
      <c r="BD32" s="1047"/>
      <c r="BE32" s="972" t="s">
        <v>416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5" t="s">
        <v>417</v>
      </c>
      <c r="C33" s="1036"/>
      <c r="D33" s="1036"/>
      <c r="E33" s="1036"/>
      <c r="F33" s="1036"/>
      <c r="G33" s="1036"/>
      <c r="H33" s="1036"/>
      <c r="I33" s="1036"/>
      <c r="J33" s="1036"/>
      <c r="K33" s="1036"/>
      <c r="L33" s="1036"/>
      <c r="M33" s="1036"/>
      <c r="N33" s="1036"/>
      <c r="O33" s="1036"/>
      <c r="P33" s="1037"/>
      <c r="Q33" s="1044">
        <v>280</v>
      </c>
      <c r="R33" s="1045"/>
      <c r="S33" s="1045"/>
      <c r="T33" s="1045"/>
      <c r="U33" s="1045"/>
      <c r="V33" s="1045">
        <v>335</v>
      </c>
      <c r="W33" s="1045"/>
      <c r="X33" s="1045"/>
      <c r="Y33" s="1045"/>
      <c r="Z33" s="1045"/>
      <c r="AA33" s="1045">
        <v>-55</v>
      </c>
      <c r="AB33" s="1045"/>
      <c r="AC33" s="1045"/>
      <c r="AD33" s="1045"/>
      <c r="AE33" s="1046"/>
      <c r="AF33" s="1040">
        <v>4</v>
      </c>
      <c r="AG33" s="1041"/>
      <c r="AH33" s="1041"/>
      <c r="AI33" s="1041"/>
      <c r="AJ33" s="1042"/>
      <c r="AK33" s="980">
        <v>69</v>
      </c>
      <c r="AL33" s="971"/>
      <c r="AM33" s="971"/>
      <c r="AN33" s="971"/>
      <c r="AO33" s="971"/>
      <c r="AP33" s="981">
        <v>420</v>
      </c>
      <c r="AQ33" s="979"/>
      <c r="AR33" s="979"/>
      <c r="AS33" s="979"/>
      <c r="AT33" s="980"/>
      <c r="AU33" s="971">
        <v>9</v>
      </c>
      <c r="AV33" s="971"/>
      <c r="AW33" s="971"/>
      <c r="AX33" s="971"/>
      <c r="AY33" s="971"/>
      <c r="AZ33" s="1047" t="s">
        <v>522</v>
      </c>
      <c r="BA33" s="1047"/>
      <c r="BB33" s="1047"/>
      <c r="BC33" s="1047"/>
      <c r="BD33" s="1047"/>
      <c r="BE33" s="972" t="s">
        <v>418</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5" t="s">
        <v>419</v>
      </c>
      <c r="C34" s="1036"/>
      <c r="D34" s="1036"/>
      <c r="E34" s="1036"/>
      <c r="F34" s="1036"/>
      <c r="G34" s="1036"/>
      <c r="H34" s="1036"/>
      <c r="I34" s="1036"/>
      <c r="J34" s="1036"/>
      <c r="K34" s="1036"/>
      <c r="L34" s="1036"/>
      <c r="M34" s="1036"/>
      <c r="N34" s="1036"/>
      <c r="O34" s="1036"/>
      <c r="P34" s="1037"/>
      <c r="Q34" s="1044">
        <v>1758</v>
      </c>
      <c r="R34" s="1045"/>
      <c r="S34" s="1045"/>
      <c r="T34" s="1045"/>
      <c r="U34" s="1045"/>
      <c r="V34" s="1045">
        <v>2103</v>
      </c>
      <c r="W34" s="1045"/>
      <c r="X34" s="1045"/>
      <c r="Y34" s="1045"/>
      <c r="Z34" s="1045"/>
      <c r="AA34" s="1045">
        <v>-345</v>
      </c>
      <c r="AB34" s="1045"/>
      <c r="AC34" s="1045"/>
      <c r="AD34" s="1045"/>
      <c r="AE34" s="1046"/>
      <c r="AF34" s="1040">
        <v>446</v>
      </c>
      <c r="AG34" s="1041"/>
      <c r="AH34" s="1041"/>
      <c r="AI34" s="1041"/>
      <c r="AJ34" s="1042"/>
      <c r="AK34" s="980">
        <v>817</v>
      </c>
      <c r="AL34" s="971"/>
      <c r="AM34" s="971"/>
      <c r="AN34" s="971"/>
      <c r="AO34" s="971"/>
      <c r="AP34" s="981">
        <v>12794</v>
      </c>
      <c r="AQ34" s="979"/>
      <c r="AR34" s="979"/>
      <c r="AS34" s="979"/>
      <c r="AT34" s="980"/>
      <c r="AU34" s="971">
        <v>9148</v>
      </c>
      <c r="AV34" s="971"/>
      <c r="AW34" s="971"/>
      <c r="AX34" s="971"/>
      <c r="AY34" s="971"/>
      <c r="AZ34" s="1047" t="s">
        <v>522</v>
      </c>
      <c r="BA34" s="1047"/>
      <c r="BB34" s="1047"/>
      <c r="BC34" s="1047"/>
      <c r="BD34" s="1047"/>
      <c r="BE34" s="972" t="s">
        <v>418</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5"/>
      <c r="C35" s="1036"/>
      <c r="D35" s="1036"/>
      <c r="E35" s="1036"/>
      <c r="F35" s="1036"/>
      <c r="G35" s="1036"/>
      <c r="H35" s="1036"/>
      <c r="I35" s="1036"/>
      <c r="J35" s="1036"/>
      <c r="K35" s="1036"/>
      <c r="L35" s="1036"/>
      <c r="M35" s="1036"/>
      <c r="N35" s="1036"/>
      <c r="O35" s="1036"/>
      <c r="P35" s="1037"/>
      <c r="Q35" s="1044"/>
      <c r="R35" s="1045"/>
      <c r="S35" s="1045"/>
      <c r="T35" s="1045"/>
      <c r="U35" s="1045"/>
      <c r="V35" s="1045"/>
      <c r="W35" s="1045"/>
      <c r="X35" s="1045"/>
      <c r="Y35" s="1045"/>
      <c r="Z35" s="1045"/>
      <c r="AA35" s="1045"/>
      <c r="AB35" s="1045"/>
      <c r="AC35" s="1045"/>
      <c r="AD35" s="1045"/>
      <c r="AE35" s="1046"/>
      <c r="AF35" s="1040"/>
      <c r="AG35" s="1041"/>
      <c r="AH35" s="1041"/>
      <c r="AI35" s="1041"/>
      <c r="AJ35" s="1042"/>
      <c r="AK35" s="980"/>
      <c r="AL35" s="971"/>
      <c r="AM35" s="971"/>
      <c r="AN35" s="971"/>
      <c r="AO35" s="971"/>
      <c r="AP35" s="981"/>
      <c r="AQ35" s="979"/>
      <c r="AR35" s="979"/>
      <c r="AS35" s="979"/>
      <c r="AT35" s="980"/>
      <c r="AU35" s="971"/>
      <c r="AV35" s="971"/>
      <c r="AW35" s="971"/>
      <c r="AX35" s="971"/>
      <c r="AY35" s="971"/>
      <c r="AZ35" s="1047"/>
      <c r="BA35" s="1047"/>
      <c r="BB35" s="1047"/>
      <c r="BC35" s="1047"/>
      <c r="BD35" s="1047"/>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5"/>
      <c r="C36" s="1036"/>
      <c r="D36" s="1036"/>
      <c r="E36" s="1036"/>
      <c r="F36" s="1036"/>
      <c r="G36" s="1036"/>
      <c r="H36" s="1036"/>
      <c r="I36" s="1036"/>
      <c r="J36" s="1036"/>
      <c r="K36" s="1036"/>
      <c r="L36" s="1036"/>
      <c r="M36" s="1036"/>
      <c r="N36" s="1036"/>
      <c r="O36" s="1036"/>
      <c r="P36" s="1037"/>
      <c r="Q36" s="1044"/>
      <c r="R36" s="1045"/>
      <c r="S36" s="1045"/>
      <c r="T36" s="1045"/>
      <c r="U36" s="1045"/>
      <c r="V36" s="1045"/>
      <c r="W36" s="1045"/>
      <c r="X36" s="1045"/>
      <c r="Y36" s="1045"/>
      <c r="Z36" s="1045"/>
      <c r="AA36" s="1045"/>
      <c r="AB36" s="1045"/>
      <c r="AC36" s="1045"/>
      <c r="AD36" s="1045"/>
      <c r="AE36" s="1046"/>
      <c r="AF36" s="1040"/>
      <c r="AG36" s="1041"/>
      <c r="AH36" s="1041"/>
      <c r="AI36" s="1041"/>
      <c r="AJ36" s="1042"/>
      <c r="AK36" s="980"/>
      <c r="AL36" s="971"/>
      <c r="AM36" s="971"/>
      <c r="AN36" s="971"/>
      <c r="AO36" s="971"/>
      <c r="AP36" s="981"/>
      <c r="AQ36" s="979"/>
      <c r="AR36" s="979"/>
      <c r="AS36" s="979"/>
      <c r="AT36" s="980"/>
      <c r="AU36" s="971"/>
      <c r="AV36" s="971"/>
      <c r="AW36" s="971"/>
      <c r="AX36" s="971"/>
      <c r="AY36" s="971"/>
      <c r="AZ36" s="1047"/>
      <c r="BA36" s="1047"/>
      <c r="BB36" s="1047"/>
      <c r="BC36" s="1047"/>
      <c r="BD36" s="1047"/>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5"/>
      <c r="C37" s="1036"/>
      <c r="D37" s="1036"/>
      <c r="E37" s="1036"/>
      <c r="F37" s="1036"/>
      <c r="G37" s="1036"/>
      <c r="H37" s="1036"/>
      <c r="I37" s="1036"/>
      <c r="J37" s="1036"/>
      <c r="K37" s="1036"/>
      <c r="L37" s="1036"/>
      <c r="M37" s="1036"/>
      <c r="N37" s="1036"/>
      <c r="O37" s="1036"/>
      <c r="P37" s="1037"/>
      <c r="Q37" s="1044"/>
      <c r="R37" s="1045"/>
      <c r="S37" s="1045"/>
      <c r="T37" s="1045"/>
      <c r="U37" s="1045"/>
      <c r="V37" s="1045"/>
      <c r="W37" s="1045"/>
      <c r="X37" s="1045"/>
      <c r="Y37" s="1045"/>
      <c r="Z37" s="1045"/>
      <c r="AA37" s="1045"/>
      <c r="AB37" s="1045"/>
      <c r="AC37" s="1045"/>
      <c r="AD37" s="1045"/>
      <c r="AE37" s="1046"/>
      <c r="AF37" s="1040"/>
      <c r="AG37" s="1041"/>
      <c r="AH37" s="1041"/>
      <c r="AI37" s="1041"/>
      <c r="AJ37" s="1042"/>
      <c r="AK37" s="980"/>
      <c r="AL37" s="971"/>
      <c r="AM37" s="971"/>
      <c r="AN37" s="971"/>
      <c r="AO37" s="971"/>
      <c r="AP37" s="981"/>
      <c r="AQ37" s="979"/>
      <c r="AR37" s="979"/>
      <c r="AS37" s="979"/>
      <c r="AT37" s="980"/>
      <c r="AU37" s="971"/>
      <c r="AV37" s="971"/>
      <c r="AW37" s="971"/>
      <c r="AX37" s="971"/>
      <c r="AY37" s="971"/>
      <c r="AZ37" s="1047"/>
      <c r="BA37" s="1047"/>
      <c r="BB37" s="1047"/>
      <c r="BC37" s="1047"/>
      <c r="BD37" s="1047"/>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5"/>
      <c r="C38" s="1036"/>
      <c r="D38" s="1036"/>
      <c r="E38" s="1036"/>
      <c r="F38" s="1036"/>
      <c r="G38" s="1036"/>
      <c r="H38" s="1036"/>
      <c r="I38" s="1036"/>
      <c r="J38" s="1036"/>
      <c r="K38" s="1036"/>
      <c r="L38" s="1036"/>
      <c r="M38" s="1036"/>
      <c r="N38" s="1036"/>
      <c r="O38" s="1036"/>
      <c r="P38" s="1037"/>
      <c r="Q38" s="1044"/>
      <c r="R38" s="1045"/>
      <c r="S38" s="1045"/>
      <c r="T38" s="1045"/>
      <c r="U38" s="1045"/>
      <c r="V38" s="1045"/>
      <c r="W38" s="1045"/>
      <c r="X38" s="1045"/>
      <c r="Y38" s="1045"/>
      <c r="Z38" s="1045"/>
      <c r="AA38" s="1045"/>
      <c r="AB38" s="1045"/>
      <c r="AC38" s="1045"/>
      <c r="AD38" s="1045"/>
      <c r="AE38" s="1046"/>
      <c r="AF38" s="1040"/>
      <c r="AG38" s="1041"/>
      <c r="AH38" s="1041"/>
      <c r="AI38" s="1041"/>
      <c r="AJ38" s="1042"/>
      <c r="AK38" s="980"/>
      <c r="AL38" s="971"/>
      <c r="AM38" s="971"/>
      <c r="AN38" s="971"/>
      <c r="AO38" s="971"/>
      <c r="AP38" s="981"/>
      <c r="AQ38" s="979"/>
      <c r="AR38" s="979"/>
      <c r="AS38" s="979"/>
      <c r="AT38" s="980"/>
      <c r="AU38" s="971"/>
      <c r="AV38" s="971"/>
      <c r="AW38" s="971"/>
      <c r="AX38" s="971"/>
      <c r="AY38" s="971"/>
      <c r="AZ38" s="1047"/>
      <c r="BA38" s="1047"/>
      <c r="BB38" s="1047"/>
      <c r="BC38" s="1047"/>
      <c r="BD38" s="1047"/>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5"/>
      <c r="C39" s="1036"/>
      <c r="D39" s="1036"/>
      <c r="E39" s="1036"/>
      <c r="F39" s="1036"/>
      <c r="G39" s="1036"/>
      <c r="H39" s="1036"/>
      <c r="I39" s="1036"/>
      <c r="J39" s="1036"/>
      <c r="K39" s="1036"/>
      <c r="L39" s="1036"/>
      <c r="M39" s="1036"/>
      <c r="N39" s="1036"/>
      <c r="O39" s="1036"/>
      <c r="P39" s="1037"/>
      <c r="Q39" s="1044"/>
      <c r="R39" s="1045"/>
      <c r="S39" s="1045"/>
      <c r="T39" s="1045"/>
      <c r="U39" s="1045"/>
      <c r="V39" s="1045"/>
      <c r="W39" s="1045"/>
      <c r="X39" s="1045"/>
      <c r="Y39" s="1045"/>
      <c r="Z39" s="1045"/>
      <c r="AA39" s="1045"/>
      <c r="AB39" s="1045"/>
      <c r="AC39" s="1045"/>
      <c r="AD39" s="1045"/>
      <c r="AE39" s="1046"/>
      <c r="AF39" s="1040"/>
      <c r="AG39" s="1041"/>
      <c r="AH39" s="1041"/>
      <c r="AI39" s="1041"/>
      <c r="AJ39" s="1042"/>
      <c r="AK39" s="980"/>
      <c r="AL39" s="971"/>
      <c r="AM39" s="971"/>
      <c r="AN39" s="971"/>
      <c r="AO39" s="971"/>
      <c r="AP39" s="981"/>
      <c r="AQ39" s="979"/>
      <c r="AR39" s="979"/>
      <c r="AS39" s="979"/>
      <c r="AT39" s="980"/>
      <c r="AU39" s="971"/>
      <c r="AV39" s="971"/>
      <c r="AW39" s="971"/>
      <c r="AX39" s="971"/>
      <c r="AY39" s="971"/>
      <c r="AZ39" s="1047"/>
      <c r="BA39" s="1047"/>
      <c r="BB39" s="1047"/>
      <c r="BC39" s="1047"/>
      <c r="BD39" s="1047"/>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5"/>
      <c r="C40" s="1036"/>
      <c r="D40" s="1036"/>
      <c r="E40" s="1036"/>
      <c r="F40" s="1036"/>
      <c r="G40" s="1036"/>
      <c r="H40" s="1036"/>
      <c r="I40" s="1036"/>
      <c r="J40" s="1036"/>
      <c r="K40" s="1036"/>
      <c r="L40" s="1036"/>
      <c r="M40" s="1036"/>
      <c r="N40" s="1036"/>
      <c r="O40" s="1036"/>
      <c r="P40" s="1037"/>
      <c r="Q40" s="1044"/>
      <c r="R40" s="1045"/>
      <c r="S40" s="1045"/>
      <c r="T40" s="1045"/>
      <c r="U40" s="1045"/>
      <c r="V40" s="1045"/>
      <c r="W40" s="1045"/>
      <c r="X40" s="1045"/>
      <c r="Y40" s="1045"/>
      <c r="Z40" s="1045"/>
      <c r="AA40" s="1045"/>
      <c r="AB40" s="1045"/>
      <c r="AC40" s="1045"/>
      <c r="AD40" s="1045"/>
      <c r="AE40" s="1046"/>
      <c r="AF40" s="1040"/>
      <c r="AG40" s="1041"/>
      <c r="AH40" s="1041"/>
      <c r="AI40" s="1041"/>
      <c r="AJ40" s="1042"/>
      <c r="AK40" s="980"/>
      <c r="AL40" s="971"/>
      <c r="AM40" s="971"/>
      <c r="AN40" s="971"/>
      <c r="AO40" s="971"/>
      <c r="AP40" s="981"/>
      <c r="AQ40" s="979"/>
      <c r="AR40" s="979"/>
      <c r="AS40" s="979"/>
      <c r="AT40" s="980"/>
      <c r="AU40" s="971"/>
      <c r="AV40" s="971"/>
      <c r="AW40" s="971"/>
      <c r="AX40" s="971"/>
      <c r="AY40" s="971"/>
      <c r="AZ40" s="1047"/>
      <c r="BA40" s="1047"/>
      <c r="BB40" s="1047"/>
      <c r="BC40" s="1047"/>
      <c r="BD40" s="1047"/>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5"/>
      <c r="C41" s="1036"/>
      <c r="D41" s="1036"/>
      <c r="E41" s="1036"/>
      <c r="F41" s="1036"/>
      <c r="G41" s="1036"/>
      <c r="H41" s="1036"/>
      <c r="I41" s="1036"/>
      <c r="J41" s="1036"/>
      <c r="K41" s="1036"/>
      <c r="L41" s="1036"/>
      <c r="M41" s="1036"/>
      <c r="N41" s="1036"/>
      <c r="O41" s="1036"/>
      <c r="P41" s="1037"/>
      <c r="Q41" s="1044"/>
      <c r="R41" s="1045"/>
      <c r="S41" s="1045"/>
      <c r="T41" s="1045"/>
      <c r="U41" s="1045"/>
      <c r="V41" s="1045"/>
      <c r="W41" s="1045"/>
      <c r="X41" s="1045"/>
      <c r="Y41" s="1045"/>
      <c r="Z41" s="1045"/>
      <c r="AA41" s="1045"/>
      <c r="AB41" s="1045"/>
      <c r="AC41" s="1045"/>
      <c r="AD41" s="1045"/>
      <c r="AE41" s="1046"/>
      <c r="AF41" s="1040"/>
      <c r="AG41" s="1041"/>
      <c r="AH41" s="1041"/>
      <c r="AI41" s="1041"/>
      <c r="AJ41" s="1042"/>
      <c r="AK41" s="980"/>
      <c r="AL41" s="971"/>
      <c r="AM41" s="971"/>
      <c r="AN41" s="971"/>
      <c r="AO41" s="971"/>
      <c r="AP41" s="981"/>
      <c r="AQ41" s="979"/>
      <c r="AR41" s="979"/>
      <c r="AS41" s="979"/>
      <c r="AT41" s="980"/>
      <c r="AU41" s="971"/>
      <c r="AV41" s="971"/>
      <c r="AW41" s="971"/>
      <c r="AX41" s="971"/>
      <c r="AY41" s="971"/>
      <c r="AZ41" s="1047"/>
      <c r="BA41" s="1047"/>
      <c r="BB41" s="1047"/>
      <c r="BC41" s="1047"/>
      <c r="BD41" s="1047"/>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5"/>
      <c r="C42" s="1036"/>
      <c r="D42" s="1036"/>
      <c r="E42" s="1036"/>
      <c r="F42" s="1036"/>
      <c r="G42" s="1036"/>
      <c r="H42" s="1036"/>
      <c r="I42" s="1036"/>
      <c r="J42" s="1036"/>
      <c r="K42" s="1036"/>
      <c r="L42" s="1036"/>
      <c r="M42" s="1036"/>
      <c r="N42" s="1036"/>
      <c r="O42" s="1036"/>
      <c r="P42" s="1037"/>
      <c r="Q42" s="1044"/>
      <c r="R42" s="1045"/>
      <c r="S42" s="1045"/>
      <c r="T42" s="1045"/>
      <c r="U42" s="1045"/>
      <c r="V42" s="1045"/>
      <c r="W42" s="1045"/>
      <c r="X42" s="1045"/>
      <c r="Y42" s="1045"/>
      <c r="Z42" s="1045"/>
      <c r="AA42" s="1045"/>
      <c r="AB42" s="1045"/>
      <c r="AC42" s="1045"/>
      <c r="AD42" s="1045"/>
      <c r="AE42" s="1046"/>
      <c r="AF42" s="1040"/>
      <c r="AG42" s="1041"/>
      <c r="AH42" s="1041"/>
      <c r="AI42" s="1041"/>
      <c r="AJ42" s="1042"/>
      <c r="AK42" s="980"/>
      <c r="AL42" s="971"/>
      <c r="AM42" s="971"/>
      <c r="AN42" s="971"/>
      <c r="AO42" s="971"/>
      <c r="AP42" s="981"/>
      <c r="AQ42" s="979"/>
      <c r="AR42" s="979"/>
      <c r="AS42" s="979"/>
      <c r="AT42" s="980"/>
      <c r="AU42" s="971"/>
      <c r="AV42" s="971"/>
      <c r="AW42" s="971"/>
      <c r="AX42" s="971"/>
      <c r="AY42" s="971"/>
      <c r="AZ42" s="1047"/>
      <c r="BA42" s="1047"/>
      <c r="BB42" s="1047"/>
      <c r="BC42" s="1047"/>
      <c r="BD42" s="1047"/>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5"/>
      <c r="C43" s="1036"/>
      <c r="D43" s="1036"/>
      <c r="E43" s="1036"/>
      <c r="F43" s="1036"/>
      <c r="G43" s="1036"/>
      <c r="H43" s="1036"/>
      <c r="I43" s="1036"/>
      <c r="J43" s="1036"/>
      <c r="K43" s="1036"/>
      <c r="L43" s="1036"/>
      <c r="M43" s="1036"/>
      <c r="N43" s="1036"/>
      <c r="O43" s="1036"/>
      <c r="P43" s="1037"/>
      <c r="Q43" s="1044"/>
      <c r="R43" s="1045"/>
      <c r="S43" s="1045"/>
      <c r="T43" s="1045"/>
      <c r="U43" s="1045"/>
      <c r="V43" s="1045"/>
      <c r="W43" s="1045"/>
      <c r="X43" s="1045"/>
      <c r="Y43" s="1045"/>
      <c r="Z43" s="1045"/>
      <c r="AA43" s="1045"/>
      <c r="AB43" s="1045"/>
      <c r="AC43" s="1045"/>
      <c r="AD43" s="1045"/>
      <c r="AE43" s="1046"/>
      <c r="AF43" s="1040"/>
      <c r="AG43" s="1041"/>
      <c r="AH43" s="1041"/>
      <c r="AI43" s="1041"/>
      <c r="AJ43" s="1042"/>
      <c r="AK43" s="980"/>
      <c r="AL43" s="971"/>
      <c r="AM43" s="971"/>
      <c r="AN43" s="971"/>
      <c r="AO43" s="971"/>
      <c r="AP43" s="981"/>
      <c r="AQ43" s="979"/>
      <c r="AR43" s="979"/>
      <c r="AS43" s="979"/>
      <c r="AT43" s="980"/>
      <c r="AU43" s="971"/>
      <c r="AV43" s="971"/>
      <c r="AW43" s="971"/>
      <c r="AX43" s="971"/>
      <c r="AY43" s="971"/>
      <c r="AZ43" s="1047"/>
      <c r="BA43" s="1047"/>
      <c r="BB43" s="1047"/>
      <c r="BC43" s="1047"/>
      <c r="BD43" s="1047"/>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5"/>
      <c r="C44" s="1036"/>
      <c r="D44" s="1036"/>
      <c r="E44" s="1036"/>
      <c r="F44" s="1036"/>
      <c r="G44" s="1036"/>
      <c r="H44" s="1036"/>
      <c r="I44" s="1036"/>
      <c r="J44" s="1036"/>
      <c r="K44" s="1036"/>
      <c r="L44" s="1036"/>
      <c r="M44" s="1036"/>
      <c r="N44" s="1036"/>
      <c r="O44" s="1036"/>
      <c r="P44" s="1037"/>
      <c r="Q44" s="1044"/>
      <c r="R44" s="1045"/>
      <c r="S44" s="1045"/>
      <c r="T44" s="1045"/>
      <c r="U44" s="1045"/>
      <c r="V44" s="1045"/>
      <c r="W44" s="1045"/>
      <c r="X44" s="1045"/>
      <c r="Y44" s="1045"/>
      <c r="Z44" s="1045"/>
      <c r="AA44" s="1045"/>
      <c r="AB44" s="1045"/>
      <c r="AC44" s="1045"/>
      <c r="AD44" s="1045"/>
      <c r="AE44" s="1046"/>
      <c r="AF44" s="1040"/>
      <c r="AG44" s="1041"/>
      <c r="AH44" s="1041"/>
      <c r="AI44" s="1041"/>
      <c r="AJ44" s="1042"/>
      <c r="AK44" s="980"/>
      <c r="AL44" s="971"/>
      <c r="AM44" s="971"/>
      <c r="AN44" s="971"/>
      <c r="AO44" s="971"/>
      <c r="AP44" s="981"/>
      <c r="AQ44" s="979"/>
      <c r="AR44" s="979"/>
      <c r="AS44" s="979"/>
      <c r="AT44" s="980"/>
      <c r="AU44" s="971"/>
      <c r="AV44" s="971"/>
      <c r="AW44" s="971"/>
      <c r="AX44" s="971"/>
      <c r="AY44" s="971"/>
      <c r="AZ44" s="1047"/>
      <c r="BA44" s="1047"/>
      <c r="BB44" s="1047"/>
      <c r="BC44" s="1047"/>
      <c r="BD44" s="1047"/>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5"/>
      <c r="C45" s="1036"/>
      <c r="D45" s="1036"/>
      <c r="E45" s="1036"/>
      <c r="F45" s="1036"/>
      <c r="G45" s="1036"/>
      <c r="H45" s="1036"/>
      <c r="I45" s="1036"/>
      <c r="J45" s="1036"/>
      <c r="K45" s="1036"/>
      <c r="L45" s="1036"/>
      <c r="M45" s="1036"/>
      <c r="N45" s="1036"/>
      <c r="O45" s="1036"/>
      <c r="P45" s="1037"/>
      <c r="Q45" s="1044"/>
      <c r="R45" s="1045"/>
      <c r="S45" s="1045"/>
      <c r="T45" s="1045"/>
      <c r="U45" s="1045"/>
      <c r="V45" s="1045"/>
      <c r="W45" s="1045"/>
      <c r="X45" s="1045"/>
      <c r="Y45" s="1045"/>
      <c r="Z45" s="1045"/>
      <c r="AA45" s="1045"/>
      <c r="AB45" s="1045"/>
      <c r="AC45" s="1045"/>
      <c r="AD45" s="1045"/>
      <c r="AE45" s="1046"/>
      <c r="AF45" s="1040"/>
      <c r="AG45" s="1041"/>
      <c r="AH45" s="1041"/>
      <c r="AI45" s="1041"/>
      <c r="AJ45" s="1042"/>
      <c r="AK45" s="980"/>
      <c r="AL45" s="971"/>
      <c r="AM45" s="971"/>
      <c r="AN45" s="971"/>
      <c r="AO45" s="971"/>
      <c r="AP45" s="981"/>
      <c r="AQ45" s="979"/>
      <c r="AR45" s="979"/>
      <c r="AS45" s="979"/>
      <c r="AT45" s="980"/>
      <c r="AU45" s="971"/>
      <c r="AV45" s="971"/>
      <c r="AW45" s="971"/>
      <c r="AX45" s="971"/>
      <c r="AY45" s="971"/>
      <c r="AZ45" s="1047"/>
      <c r="BA45" s="1047"/>
      <c r="BB45" s="1047"/>
      <c r="BC45" s="1047"/>
      <c r="BD45" s="1047"/>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5"/>
      <c r="C46" s="1036"/>
      <c r="D46" s="1036"/>
      <c r="E46" s="1036"/>
      <c r="F46" s="1036"/>
      <c r="G46" s="1036"/>
      <c r="H46" s="1036"/>
      <c r="I46" s="1036"/>
      <c r="J46" s="1036"/>
      <c r="K46" s="1036"/>
      <c r="L46" s="1036"/>
      <c r="M46" s="1036"/>
      <c r="N46" s="1036"/>
      <c r="O46" s="1036"/>
      <c r="P46" s="1037"/>
      <c r="Q46" s="1044"/>
      <c r="R46" s="1045"/>
      <c r="S46" s="1045"/>
      <c r="T46" s="1045"/>
      <c r="U46" s="1045"/>
      <c r="V46" s="1045"/>
      <c r="W46" s="1045"/>
      <c r="X46" s="1045"/>
      <c r="Y46" s="1045"/>
      <c r="Z46" s="1045"/>
      <c r="AA46" s="1045"/>
      <c r="AB46" s="1045"/>
      <c r="AC46" s="1045"/>
      <c r="AD46" s="1045"/>
      <c r="AE46" s="1046"/>
      <c r="AF46" s="1040"/>
      <c r="AG46" s="1041"/>
      <c r="AH46" s="1041"/>
      <c r="AI46" s="1041"/>
      <c r="AJ46" s="1042"/>
      <c r="AK46" s="980"/>
      <c r="AL46" s="971"/>
      <c r="AM46" s="971"/>
      <c r="AN46" s="971"/>
      <c r="AO46" s="971"/>
      <c r="AP46" s="981"/>
      <c r="AQ46" s="979"/>
      <c r="AR46" s="979"/>
      <c r="AS46" s="979"/>
      <c r="AT46" s="980"/>
      <c r="AU46" s="971"/>
      <c r="AV46" s="971"/>
      <c r="AW46" s="971"/>
      <c r="AX46" s="971"/>
      <c r="AY46" s="971"/>
      <c r="AZ46" s="1047"/>
      <c r="BA46" s="1047"/>
      <c r="BB46" s="1047"/>
      <c r="BC46" s="1047"/>
      <c r="BD46" s="1047"/>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5"/>
      <c r="C47" s="1036"/>
      <c r="D47" s="1036"/>
      <c r="E47" s="1036"/>
      <c r="F47" s="1036"/>
      <c r="G47" s="1036"/>
      <c r="H47" s="1036"/>
      <c r="I47" s="1036"/>
      <c r="J47" s="1036"/>
      <c r="K47" s="1036"/>
      <c r="L47" s="1036"/>
      <c r="M47" s="1036"/>
      <c r="N47" s="1036"/>
      <c r="O47" s="1036"/>
      <c r="P47" s="1037"/>
      <c r="Q47" s="1044"/>
      <c r="R47" s="1045"/>
      <c r="S47" s="1045"/>
      <c r="T47" s="1045"/>
      <c r="U47" s="1045"/>
      <c r="V47" s="1045"/>
      <c r="W47" s="1045"/>
      <c r="X47" s="1045"/>
      <c r="Y47" s="1045"/>
      <c r="Z47" s="1045"/>
      <c r="AA47" s="1045"/>
      <c r="AB47" s="1045"/>
      <c r="AC47" s="1045"/>
      <c r="AD47" s="1045"/>
      <c r="AE47" s="1046"/>
      <c r="AF47" s="1040"/>
      <c r="AG47" s="1041"/>
      <c r="AH47" s="1041"/>
      <c r="AI47" s="1041"/>
      <c r="AJ47" s="1042"/>
      <c r="AK47" s="980"/>
      <c r="AL47" s="971"/>
      <c r="AM47" s="971"/>
      <c r="AN47" s="971"/>
      <c r="AO47" s="971"/>
      <c r="AP47" s="981"/>
      <c r="AQ47" s="979"/>
      <c r="AR47" s="979"/>
      <c r="AS47" s="979"/>
      <c r="AT47" s="980"/>
      <c r="AU47" s="971"/>
      <c r="AV47" s="971"/>
      <c r="AW47" s="971"/>
      <c r="AX47" s="971"/>
      <c r="AY47" s="971"/>
      <c r="AZ47" s="1047"/>
      <c r="BA47" s="1047"/>
      <c r="BB47" s="1047"/>
      <c r="BC47" s="1047"/>
      <c r="BD47" s="1047"/>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5"/>
      <c r="C48" s="1036"/>
      <c r="D48" s="1036"/>
      <c r="E48" s="1036"/>
      <c r="F48" s="1036"/>
      <c r="G48" s="1036"/>
      <c r="H48" s="1036"/>
      <c r="I48" s="1036"/>
      <c r="J48" s="1036"/>
      <c r="K48" s="1036"/>
      <c r="L48" s="1036"/>
      <c r="M48" s="1036"/>
      <c r="N48" s="1036"/>
      <c r="O48" s="1036"/>
      <c r="P48" s="1037"/>
      <c r="Q48" s="1044"/>
      <c r="R48" s="1045"/>
      <c r="S48" s="1045"/>
      <c r="T48" s="1045"/>
      <c r="U48" s="1045"/>
      <c r="V48" s="1045"/>
      <c r="W48" s="1045"/>
      <c r="X48" s="1045"/>
      <c r="Y48" s="1045"/>
      <c r="Z48" s="1045"/>
      <c r="AA48" s="1045"/>
      <c r="AB48" s="1045"/>
      <c r="AC48" s="1045"/>
      <c r="AD48" s="1045"/>
      <c r="AE48" s="1046"/>
      <c r="AF48" s="1040"/>
      <c r="AG48" s="1041"/>
      <c r="AH48" s="1041"/>
      <c r="AI48" s="1041"/>
      <c r="AJ48" s="1042"/>
      <c r="AK48" s="980"/>
      <c r="AL48" s="971"/>
      <c r="AM48" s="971"/>
      <c r="AN48" s="971"/>
      <c r="AO48" s="971"/>
      <c r="AP48" s="981"/>
      <c r="AQ48" s="979"/>
      <c r="AR48" s="979"/>
      <c r="AS48" s="979"/>
      <c r="AT48" s="980"/>
      <c r="AU48" s="971"/>
      <c r="AV48" s="971"/>
      <c r="AW48" s="971"/>
      <c r="AX48" s="971"/>
      <c r="AY48" s="971"/>
      <c r="AZ48" s="1047"/>
      <c r="BA48" s="1047"/>
      <c r="BB48" s="1047"/>
      <c r="BC48" s="1047"/>
      <c r="BD48" s="1047"/>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5"/>
      <c r="C49" s="1036"/>
      <c r="D49" s="1036"/>
      <c r="E49" s="1036"/>
      <c r="F49" s="1036"/>
      <c r="G49" s="1036"/>
      <c r="H49" s="1036"/>
      <c r="I49" s="1036"/>
      <c r="J49" s="1036"/>
      <c r="K49" s="1036"/>
      <c r="L49" s="1036"/>
      <c r="M49" s="1036"/>
      <c r="N49" s="1036"/>
      <c r="O49" s="1036"/>
      <c r="P49" s="1037"/>
      <c r="Q49" s="1044"/>
      <c r="R49" s="1045"/>
      <c r="S49" s="1045"/>
      <c r="T49" s="1045"/>
      <c r="U49" s="1045"/>
      <c r="V49" s="1045"/>
      <c r="W49" s="1045"/>
      <c r="X49" s="1045"/>
      <c r="Y49" s="1045"/>
      <c r="Z49" s="1045"/>
      <c r="AA49" s="1045"/>
      <c r="AB49" s="1045"/>
      <c r="AC49" s="1045"/>
      <c r="AD49" s="1045"/>
      <c r="AE49" s="1046"/>
      <c r="AF49" s="1040"/>
      <c r="AG49" s="1041"/>
      <c r="AH49" s="1041"/>
      <c r="AI49" s="1041"/>
      <c r="AJ49" s="1042"/>
      <c r="AK49" s="980"/>
      <c r="AL49" s="971"/>
      <c r="AM49" s="971"/>
      <c r="AN49" s="971"/>
      <c r="AO49" s="971"/>
      <c r="AP49" s="981"/>
      <c r="AQ49" s="979"/>
      <c r="AR49" s="979"/>
      <c r="AS49" s="979"/>
      <c r="AT49" s="980"/>
      <c r="AU49" s="971"/>
      <c r="AV49" s="971"/>
      <c r="AW49" s="971"/>
      <c r="AX49" s="971"/>
      <c r="AY49" s="971"/>
      <c r="AZ49" s="1047"/>
      <c r="BA49" s="1047"/>
      <c r="BB49" s="1047"/>
      <c r="BC49" s="1047"/>
      <c r="BD49" s="1047"/>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5"/>
      <c r="C50" s="1036"/>
      <c r="D50" s="1036"/>
      <c r="E50" s="1036"/>
      <c r="F50" s="1036"/>
      <c r="G50" s="1036"/>
      <c r="H50" s="1036"/>
      <c r="I50" s="1036"/>
      <c r="J50" s="1036"/>
      <c r="K50" s="1036"/>
      <c r="L50" s="1036"/>
      <c r="M50" s="1036"/>
      <c r="N50" s="1036"/>
      <c r="O50" s="1036"/>
      <c r="P50" s="1037"/>
      <c r="Q50" s="1038"/>
      <c r="R50" s="1027"/>
      <c r="S50" s="1027"/>
      <c r="T50" s="1027"/>
      <c r="U50" s="1027"/>
      <c r="V50" s="1027"/>
      <c r="W50" s="1027"/>
      <c r="X50" s="1027"/>
      <c r="Y50" s="1027"/>
      <c r="Z50" s="1027"/>
      <c r="AA50" s="1027"/>
      <c r="AB50" s="1027"/>
      <c r="AC50" s="1027"/>
      <c r="AD50" s="1027"/>
      <c r="AE50" s="1039"/>
      <c r="AF50" s="1040"/>
      <c r="AG50" s="1041"/>
      <c r="AH50" s="1041"/>
      <c r="AI50" s="1041"/>
      <c r="AJ50" s="1042"/>
      <c r="AK50" s="1026"/>
      <c r="AL50" s="1027"/>
      <c r="AM50" s="1027"/>
      <c r="AN50" s="1027"/>
      <c r="AO50" s="1027"/>
      <c r="AP50" s="1039"/>
      <c r="AQ50" s="1043"/>
      <c r="AR50" s="1043"/>
      <c r="AS50" s="1043"/>
      <c r="AT50" s="1026"/>
      <c r="AU50" s="1027"/>
      <c r="AV50" s="1027"/>
      <c r="AW50" s="1027"/>
      <c r="AX50" s="1027"/>
      <c r="AY50" s="1027"/>
      <c r="AZ50" s="1031"/>
      <c r="BA50" s="1031"/>
      <c r="BB50" s="1031"/>
      <c r="BC50" s="1031"/>
      <c r="BD50" s="1031"/>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5"/>
      <c r="C51" s="1036"/>
      <c r="D51" s="1036"/>
      <c r="E51" s="1036"/>
      <c r="F51" s="1036"/>
      <c r="G51" s="1036"/>
      <c r="H51" s="1036"/>
      <c r="I51" s="1036"/>
      <c r="J51" s="1036"/>
      <c r="K51" s="1036"/>
      <c r="L51" s="1036"/>
      <c r="M51" s="1036"/>
      <c r="N51" s="1036"/>
      <c r="O51" s="1036"/>
      <c r="P51" s="1037"/>
      <c r="Q51" s="1038"/>
      <c r="R51" s="1027"/>
      <c r="S51" s="1027"/>
      <c r="T51" s="1027"/>
      <c r="U51" s="1027"/>
      <c r="V51" s="1027"/>
      <c r="W51" s="1027"/>
      <c r="X51" s="1027"/>
      <c r="Y51" s="1027"/>
      <c r="Z51" s="1027"/>
      <c r="AA51" s="1027"/>
      <c r="AB51" s="1027"/>
      <c r="AC51" s="1027"/>
      <c r="AD51" s="1027"/>
      <c r="AE51" s="1039"/>
      <c r="AF51" s="1040"/>
      <c r="AG51" s="1041"/>
      <c r="AH51" s="1041"/>
      <c r="AI51" s="1041"/>
      <c r="AJ51" s="1042"/>
      <c r="AK51" s="1026"/>
      <c r="AL51" s="1027"/>
      <c r="AM51" s="1027"/>
      <c r="AN51" s="1027"/>
      <c r="AO51" s="1027"/>
      <c r="AP51" s="1039"/>
      <c r="AQ51" s="1043"/>
      <c r="AR51" s="1043"/>
      <c r="AS51" s="1043"/>
      <c r="AT51" s="1026"/>
      <c r="AU51" s="1027"/>
      <c r="AV51" s="1027"/>
      <c r="AW51" s="1027"/>
      <c r="AX51" s="1027"/>
      <c r="AY51" s="1027"/>
      <c r="AZ51" s="1031"/>
      <c r="BA51" s="1031"/>
      <c r="BB51" s="1031"/>
      <c r="BC51" s="1031"/>
      <c r="BD51" s="1031"/>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5"/>
      <c r="C52" s="1036"/>
      <c r="D52" s="1036"/>
      <c r="E52" s="1036"/>
      <c r="F52" s="1036"/>
      <c r="G52" s="1036"/>
      <c r="H52" s="1036"/>
      <c r="I52" s="1036"/>
      <c r="J52" s="1036"/>
      <c r="K52" s="1036"/>
      <c r="L52" s="1036"/>
      <c r="M52" s="1036"/>
      <c r="N52" s="1036"/>
      <c r="O52" s="1036"/>
      <c r="P52" s="1037"/>
      <c r="Q52" s="1038"/>
      <c r="R52" s="1027"/>
      <c r="S52" s="1027"/>
      <c r="T52" s="1027"/>
      <c r="U52" s="1027"/>
      <c r="V52" s="1027"/>
      <c r="W52" s="1027"/>
      <c r="X52" s="1027"/>
      <c r="Y52" s="1027"/>
      <c r="Z52" s="1027"/>
      <c r="AA52" s="1027"/>
      <c r="AB52" s="1027"/>
      <c r="AC52" s="1027"/>
      <c r="AD52" s="1027"/>
      <c r="AE52" s="1039"/>
      <c r="AF52" s="1040"/>
      <c r="AG52" s="1041"/>
      <c r="AH52" s="1041"/>
      <c r="AI52" s="1041"/>
      <c r="AJ52" s="1042"/>
      <c r="AK52" s="1026"/>
      <c r="AL52" s="1027"/>
      <c r="AM52" s="1027"/>
      <c r="AN52" s="1027"/>
      <c r="AO52" s="1027"/>
      <c r="AP52" s="1039"/>
      <c r="AQ52" s="1043"/>
      <c r="AR52" s="1043"/>
      <c r="AS52" s="1043"/>
      <c r="AT52" s="1026"/>
      <c r="AU52" s="1027"/>
      <c r="AV52" s="1027"/>
      <c r="AW52" s="1027"/>
      <c r="AX52" s="1027"/>
      <c r="AY52" s="1027"/>
      <c r="AZ52" s="1031"/>
      <c r="BA52" s="1031"/>
      <c r="BB52" s="1031"/>
      <c r="BC52" s="1031"/>
      <c r="BD52" s="1031"/>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5"/>
      <c r="C53" s="1036"/>
      <c r="D53" s="1036"/>
      <c r="E53" s="1036"/>
      <c r="F53" s="1036"/>
      <c r="G53" s="1036"/>
      <c r="H53" s="1036"/>
      <c r="I53" s="1036"/>
      <c r="J53" s="1036"/>
      <c r="K53" s="1036"/>
      <c r="L53" s="1036"/>
      <c r="M53" s="1036"/>
      <c r="N53" s="1036"/>
      <c r="O53" s="1036"/>
      <c r="P53" s="1037"/>
      <c r="Q53" s="1038"/>
      <c r="R53" s="1027"/>
      <c r="S53" s="1027"/>
      <c r="T53" s="1027"/>
      <c r="U53" s="1027"/>
      <c r="V53" s="1027"/>
      <c r="W53" s="1027"/>
      <c r="X53" s="1027"/>
      <c r="Y53" s="1027"/>
      <c r="Z53" s="1027"/>
      <c r="AA53" s="1027"/>
      <c r="AB53" s="1027"/>
      <c r="AC53" s="1027"/>
      <c r="AD53" s="1027"/>
      <c r="AE53" s="1039"/>
      <c r="AF53" s="1040"/>
      <c r="AG53" s="1041"/>
      <c r="AH53" s="1041"/>
      <c r="AI53" s="1041"/>
      <c r="AJ53" s="1042"/>
      <c r="AK53" s="1026"/>
      <c r="AL53" s="1027"/>
      <c r="AM53" s="1027"/>
      <c r="AN53" s="1027"/>
      <c r="AO53" s="1027"/>
      <c r="AP53" s="1039"/>
      <c r="AQ53" s="1043"/>
      <c r="AR53" s="1043"/>
      <c r="AS53" s="1043"/>
      <c r="AT53" s="1026"/>
      <c r="AU53" s="1027"/>
      <c r="AV53" s="1027"/>
      <c r="AW53" s="1027"/>
      <c r="AX53" s="1027"/>
      <c r="AY53" s="1027"/>
      <c r="AZ53" s="1031"/>
      <c r="BA53" s="1031"/>
      <c r="BB53" s="1031"/>
      <c r="BC53" s="1031"/>
      <c r="BD53" s="1031"/>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5"/>
      <c r="C54" s="1036"/>
      <c r="D54" s="1036"/>
      <c r="E54" s="1036"/>
      <c r="F54" s="1036"/>
      <c r="G54" s="1036"/>
      <c r="H54" s="1036"/>
      <c r="I54" s="1036"/>
      <c r="J54" s="1036"/>
      <c r="K54" s="1036"/>
      <c r="L54" s="1036"/>
      <c r="M54" s="1036"/>
      <c r="N54" s="1036"/>
      <c r="O54" s="1036"/>
      <c r="P54" s="1037"/>
      <c r="Q54" s="1038"/>
      <c r="R54" s="1027"/>
      <c r="S54" s="1027"/>
      <c r="T54" s="1027"/>
      <c r="U54" s="1027"/>
      <c r="V54" s="1027"/>
      <c r="W54" s="1027"/>
      <c r="X54" s="1027"/>
      <c r="Y54" s="1027"/>
      <c r="Z54" s="1027"/>
      <c r="AA54" s="1027"/>
      <c r="AB54" s="1027"/>
      <c r="AC54" s="1027"/>
      <c r="AD54" s="1027"/>
      <c r="AE54" s="1039"/>
      <c r="AF54" s="1040"/>
      <c r="AG54" s="1041"/>
      <c r="AH54" s="1041"/>
      <c r="AI54" s="1041"/>
      <c r="AJ54" s="1042"/>
      <c r="AK54" s="1026"/>
      <c r="AL54" s="1027"/>
      <c r="AM54" s="1027"/>
      <c r="AN54" s="1027"/>
      <c r="AO54" s="1027"/>
      <c r="AP54" s="1039"/>
      <c r="AQ54" s="1043"/>
      <c r="AR54" s="1043"/>
      <c r="AS54" s="1043"/>
      <c r="AT54" s="1026"/>
      <c r="AU54" s="1027"/>
      <c r="AV54" s="1027"/>
      <c r="AW54" s="1027"/>
      <c r="AX54" s="1027"/>
      <c r="AY54" s="1027"/>
      <c r="AZ54" s="1031"/>
      <c r="BA54" s="1031"/>
      <c r="BB54" s="1031"/>
      <c r="BC54" s="1031"/>
      <c r="BD54" s="1031"/>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5"/>
      <c r="C55" s="1036"/>
      <c r="D55" s="1036"/>
      <c r="E55" s="1036"/>
      <c r="F55" s="1036"/>
      <c r="G55" s="1036"/>
      <c r="H55" s="1036"/>
      <c r="I55" s="1036"/>
      <c r="J55" s="1036"/>
      <c r="K55" s="1036"/>
      <c r="L55" s="1036"/>
      <c r="M55" s="1036"/>
      <c r="N55" s="1036"/>
      <c r="O55" s="1036"/>
      <c r="P55" s="1037"/>
      <c r="Q55" s="1038"/>
      <c r="R55" s="1027"/>
      <c r="S55" s="1027"/>
      <c r="T55" s="1027"/>
      <c r="U55" s="1027"/>
      <c r="V55" s="1027"/>
      <c r="W55" s="1027"/>
      <c r="X55" s="1027"/>
      <c r="Y55" s="1027"/>
      <c r="Z55" s="1027"/>
      <c r="AA55" s="1027"/>
      <c r="AB55" s="1027"/>
      <c r="AC55" s="1027"/>
      <c r="AD55" s="1027"/>
      <c r="AE55" s="1039"/>
      <c r="AF55" s="1040"/>
      <c r="AG55" s="1041"/>
      <c r="AH55" s="1041"/>
      <c r="AI55" s="1041"/>
      <c r="AJ55" s="1042"/>
      <c r="AK55" s="1026"/>
      <c r="AL55" s="1027"/>
      <c r="AM55" s="1027"/>
      <c r="AN55" s="1027"/>
      <c r="AO55" s="1027"/>
      <c r="AP55" s="1039"/>
      <c r="AQ55" s="1043"/>
      <c r="AR55" s="1043"/>
      <c r="AS55" s="1043"/>
      <c r="AT55" s="1026"/>
      <c r="AU55" s="1027"/>
      <c r="AV55" s="1027"/>
      <c r="AW55" s="1027"/>
      <c r="AX55" s="1027"/>
      <c r="AY55" s="1027"/>
      <c r="AZ55" s="1031"/>
      <c r="BA55" s="1031"/>
      <c r="BB55" s="1031"/>
      <c r="BC55" s="1031"/>
      <c r="BD55" s="1031"/>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5"/>
      <c r="C56" s="1036"/>
      <c r="D56" s="1036"/>
      <c r="E56" s="1036"/>
      <c r="F56" s="1036"/>
      <c r="G56" s="1036"/>
      <c r="H56" s="1036"/>
      <c r="I56" s="1036"/>
      <c r="J56" s="1036"/>
      <c r="K56" s="1036"/>
      <c r="L56" s="1036"/>
      <c r="M56" s="1036"/>
      <c r="N56" s="1036"/>
      <c r="O56" s="1036"/>
      <c r="P56" s="1037"/>
      <c r="Q56" s="1038"/>
      <c r="R56" s="1027"/>
      <c r="S56" s="1027"/>
      <c r="T56" s="1027"/>
      <c r="U56" s="1027"/>
      <c r="V56" s="1027"/>
      <c r="W56" s="1027"/>
      <c r="X56" s="1027"/>
      <c r="Y56" s="1027"/>
      <c r="Z56" s="1027"/>
      <c r="AA56" s="1027"/>
      <c r="AB56" s="1027"/>
      <c r="AC56" s="1027"/>
      <c r="AD56" s="1027"/>
      <c r="AE56" s="1039"/>
      <c r="AF56" s="1040"/>
      <c r="AG56" s="1041"/>
      <c r="AH56" s="1041"/>
      <c r="AI56" s="1041"/>
      <c r="AJ56" s="1042"/>
      <c r="AK56" s="1026"/>
      <c r="AL56" s="1027"/>
      <c r="AM56" s="1027"/>
      <c r="AN56" s="1027"/>
      <c r="AO56" s="1027"/>
      <c r="AP56" s="1039"/>
      <c r="AQ56" s="1043"/>
      <c r="AR56" s="1043"/>
      <c r="AS56" s="1043"/>
      <c r="AT56" s="1026"/>
      <c r="AU56" s="1027"/>
      <c r="AV56" s="1027"/>
      <c r="AW56" s="1027"/>
      <c r="AX56" s="1027"/>
      <c r="AY56" s="1027"/>
      <c r="AZ56" s="1031"/>
      <c r="BA56" s="1031"/>
      <c r="BB56" s="1031"/>
      <c r="BC56" s="1031"/>
      <c r="BD56" s="1031"/>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5"/>
      <c r="C57" s="1036"/>
      <c r="D57" s="1036"/>
      <c r="E57" s="1036"/>
      <c r="F57" s="1036"/>
      <c r="G57" s="1036"/>
      <c r="H57" s="1036"/>
      <c r="I57" s="1036"/>
      <c r="J57" s="1036"/>
      <c r="K57" s="1036"/>
      <c r="L57" s="1036"/>
      <c r="M57" s="1036"/>
      <c r="N57" s="1036"/>
      <c r="O57" s="1036"/>
      <c r="P57" s="1037"/>
      <c r="Q57" s="1038"/>
      <c r="R57" s="1027"/>
      <c r="S57" s="1027"/>
      <c r="T57" s="1027"/>
      <c r="U57" s="1027"/>
      <c r="V57" s="1027"/>
      <c r="W57" s="1027"/>
      <c r="X57" s="1027"/>
      <c r="Y57" s="1027"/>
      <c r="Z57" s="1027"/>
      <c r="AA57" s="1027"/>
      <c r="AB57" s="1027"/>
      <c r="AC57" s="1027"/>
      <c r="AD57" s="1027"/>
      <c r="AE57" s="1039"/>
      <c r="AF57" s="1040"/>
      <c r="AG57" s="1041"/>
      <c r="AH57" s="1041"/>
      <c r="AI57" s="1041"/>
      <c r="AJ57" s="1042"/>
      <c r="AK57" s="1026"/>
      <c r="AL57" s="1027"/>
      <c r="AM57" s="1027"/>
      <c r="AN57" s="1027"/>
      <c r="AO57" s="1027"/>
      <c r="AP57" s="1039"/>
      <c r="AQ57" s="1043"/>
      <c r="AR57" s="1043"/>
      <c r="AS57" s="1043"/>
      <c r="AT57" s="1026"/>
      <c r="AU57" s="1027"/>
      <c r="AV57" s="1027"/>
      <c r="AW57" s="1027"/>
      <c r="AX57" s="1027"/>
      <c r="AY57" s="1027"/>
      <c r="AZ57" s="1031"/>
      <c r="BA57" s="1031"/>
      <c r="BB57" s="1031"/>
      <c r="BC57" s="1031"/>
      <c r="BD57" s="1031"/>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5"/>
      <c r="C58" s="1036"/>
      <c r="D58" s="1036"/>
      <c r="E58" s="1036"/>
      <c r="F58" s="1036"/>
      <c r="G58" s="1036"/>
      <c r="H58" s="1036"/>
      <c r="I58" s="1036"/>
      <c r="J58" s="1036"/>
      <c r="K58" s="1036"/>
      <c r="L58" s="1036"/>
      <c r="M58" s="1036"/>
      <c r="N58" s="1036"/>
      <c r="O58" s="1036"/>
      <c r="P58" s="1037"/>
      <c r="Q58" s="1038"/>
      <c r="R58" s="1027"/>
      <c r="S58" s="1027"/>
      <c r="T58" s="1027"/>
      <c r="U58" s="1027"/>
      <c r="V58" s="1027"/>
      <c r="W58" s="1027"/>
      <c r="X58" s="1027"/>
      <c r="Y58" s="1027"/>
      <c r="Z58" s="1027"/>
      <c r="AA58" s="1027"/>
      <c r="AB58" s="1027"/>
      <c r="AC58" s="1027"/>
      <c r="AD58" s="1027"/>
      <c r="AE58" s="1039"/>
      <c r="AF58" s="1040"/>
      <c r="AG58" s="1041"/>
      <c r="AH58" s="1041"/>
      <c r="AI58" s="1041"/>
      <c r="AJ58" s="1042"/>
      <c r="AK58" s="1026"/>
      <c r="AL58" s="1027"/>
      <c r="AM58" s="1027"/>
      <c r="AN58" s="1027"/>
      <c r="AO58" s="1027"/>
      <c r="AP58" s="1039"/>
      <c r="AQ58" s="1043"/>
      <c r="AR58" s="1043"/>
      <c r="AS58" s="1043"/>
      <c r="AT58" s="1026"/>
      <c r="AU58" s="1027"/>
      <c r="AV58" s="1027"/>
      <c r="AW58" s="1027"/>
      <c r="AX58" s="1027"/>
      <c r="AY58" s="1027"/>
      <c r="AZ58" s="1031"/>
      <c r="BA58" s="1031"/>
      <c r="BB58" s="1031"/>
      <c r="BC58" s="1031"/>
      <c r="BD58" s="1031"/>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5"/>
      <c r="C59" s="1036"/>
      <c r="D59" s="1036"/>
      <c r="E59" s="1036"/>
      <c r="F59" s="1036"/>
      <c r="G59" s="1036"/>
      <c r="H59" s="1036"/>
      <c r="I59" s="1036"/>
      <c r="J59" s="1036"/>
      <c r="K59" s="1036"/>
      <c r="L59" s="1036"/>
      <c r="M59" s="1036"/>
      <c r="N59" s="1036"/>
      <c r="O59" s="1036"/>
      <c r="P59" s="1037"/>
      <c r="Q59" s="1038"/>
      <c r="R59" s="1027"/>
      <c r="S59" s="1027"/>
      <c r="T59" s="1027"/>
      <c r="U59" s="1027"/>
      <c r="V59" s="1027"/>
      <c r="W59" s="1027"/>
      <c r="X59" s="1027"/>
      <c r="Y59" s="1027"/>
      <c r="Z59" s="1027"/>
      <c r="AA59" s="1027"/>
      <c r="AB59" s="1027"/>
      <c r="AC59" s="1027"/>
      <c r="AD59" s="1027"/>
      <c r="AE59" s="1039"/>
      <c r="AF59" s="1040"/>
      <c r="AG59" s="1041"/>
      <c r="AH59" s="1041"/>
      <c r="AI59" s="1041"/>
      <c r="AJ59" s="1042"/>
      <c r="AK59" s="1026"/>
      <c r="AL59" s="1027"/>
      <c r="AM59" s="1027"/>
      <c r="AN59" s="1027"/>
      <c r="AO59" s="1027"/>
      <c r="AP59" s="1039"/>
      <c r="AQ59" s="1043"/>
      <c r="AR59" s="1043"/>
      <c r="AS59" s="1043"/>
      <c r="AT59" s="1026"/>
      <c r="AU59" s="1027"/>
      <c r="AV59" s="1027"/>
      <c r="AW59" s="1027"/>
      <c r="AX59" s="1027"/>
      <c r="AY59" s="1027"/>
      <c r="AZ59" s="1031"/>
      <c r="BA59" s="1031"/>
      <c r="BB59" s="1031"/>
      <c r="BC59" s="1031"/>
      <c r="BD59" s="1031"/>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5"/>
      <c r="C60" s="1036"/>
      <c r="D60" s="1036"/>
      <c r="E60" s="1036"/>
      <c r="F60" s="1036"/>
      <c r="G60" s="1036"/>
      <c r="H60" s="1036"/>
      <c r="I60" s="1036"/>
      <c r="J60" s="1036"/>
      <c r="K60" s="1036"/>
      <c r="L60" s="1036"/>
      <c r="M60" s="1036"/>
      <c r="N60" s="1036"/>
      <c r="O60" s="1036"/>
      <c r="P60" s="1037"/>
      <c r="Q60" s="1038"/>
      <c r="R60" s="1027"/>
      <c r="S60" s="1027"/>
      <c r="T60" s="1027"/>
      <c r="U60" s="1027"/>
      <c r="V60" s="1027"/>
      <c r="W60" s="1027"/>
      <c r="X60" s="1027"/>
      <c r="Y60" s="1027"/>
      <c r="Z60" s="1027"/>
      <c r="AA60" s="1027"/>
      <c r="AB60" s="1027"/>
      <c r="AC60" s="1027"/>
      <c r="AD60" s="1027"/>
      <c r="AE60" s="1039"/>
      <c r="AF60" s="1040"/>
      <c r="AG60" s="1041"/>
      <c r="AH60" s="1041"/>
      <c r="AI60" s="1041"/>
      <c r="AJ60" s="1042"/>
      <c r="AK60" s="1026"/>
      <c r="AL60" s="1027"/>
      <c r="AM60" s="1027"/>
      <c r="AN60" s="1027"/>
      <c r="AO60" s="1027"/>
      <c r="AP60" s="1039"/>
      <c r="AQ60" s="1043"/>
      <c r="AR60" s="1043"/>
      <c r="AS60" s="1043"/>
      <c r="AT60" s="1026"/>
      <c r="AU60" s="1027"/>
      <c r="AV60" s="1027"/>
      <c r="AW60" s="1027"/>
      <c r="AX60" s="1027"/>
      <c r="AY60" s="1027"/>
      <c r="AZ60" s="1031"/>
      <c r="BA60" s="1031"/>
      <c r="BB60" s="1031"/>
      <c r="BC60" s="1031"/>
      <c r="BD60" s="1031"/>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5"/>
      <c r="C61" s="1036"/>
      <c r="D61" s="1036"/>
      <c r="E61" s="1036"/>
      <c r="F61" s="1036"/>
      <c r="G61" s="1036"/>
      <c r="H61" s="1036"/>
      <c r="I61" s="1036"/>
      <c r="J61" s="1036"/>
      <c r="K61" s="1036"/>
      <c r="L61" s="1036"/>
      <c r="M61" s="1036"/>
      <c r="N61" s="1036"/>
      <c r="O61" s="1036"/>
      <c r="P61" s="1037"/>
      <c r="Q61" s="1038"/>
      <c r="R61" s="1027"/>
      <c r="S61" s="1027"/>
      <c r="T61" s="1027"/>
      <c r="U61" s="1027"/>
      <c r="V61" s="1027"/>
      <c r="W61" s="1027"/>
      <c r="X61" s="1027"/>
      <c r="Y61" s="1027"/>
      <c r="Z61" s="1027"/>
      <c r="AA61" s="1027"/>
      <c r="AB61" s="1027"/>
      <c r="AC61" s="1027"/>
      <c r="AD61" s="1027"/>
      <c r="AE61" s="1039"/>
      <c r="AF61" s="1040"/>
      <c r="AG61" s="1041"/>
      <c r="AH61" s="1041"/>
      <c r="AI61" s="1041"/>
      <c r="AJ61" s="1042"/>
      <c r="AK61" s="1026"/>
      <c r="AL61" s="1027"/>
      <c r="AM61" s="1027"/>
      <c r="AN61" s="1027"/>
      <c r="AO61" s="1027"/>
      <c r="AP61" s="1039"/>
      <c r="AQ61" s="1043"/>
      <c r="AR61" s="1043"/>
      <c r="AS61" s="1043"/>
      <c r="AT61" s="1026"/>
      <c r="AU61" s="1027"/>
      <c r="AV61" s="1027"/>
      <c r="AW61" s="1027"/>
      <c r="AX61" s="1027"/>
      <c r="AY61" s="1027"/>
      <c r="AZ61" s="1031"/>
      <c r="BA61" s="1031"/>
      <c r="BB61" s="1031"/>
      <c r="BC61" s="1031"/>
      <c r="BD61" s="1031"/>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5"/>
      <c r="C62" s="1036"/>
      <c r="D62" s="1036"/>
      <c r="E62" s="1036"/>
      <c r="F62" s="1036"/>
      <c r="G62" s="1036"/>
      <c r="H62" s="1036"/>
      <c r="I62" s="1036"/>
      <c r="J62" s="1036"/>
      <c r="K62" s="1036"/>
      <c r="L62" s="1036"/>
      <c r="M62" s="1036"/>
      <c r="N62" s="1036"/>
      <c r="O62" s="1036"/>
      <c r="P62" s="1037"/>
      <c r="Q62" s="1038"/>
      <c r="R62" s="1027"/>
      <c r="S62" s="1027"/>
      <c r="T62" s="1027"/>
      <c r="U62" s="1027"/>
      <c r="V62" s="1027"/>
      <c r="W62" s="1027"/>
      <c r="X62" s="1027"/>
      <c r="Y62" s="1027"/>
      <c r="Z62" s="1027"/>
      <c r="AA62" s="1027"/>
      <c r="AB62" s="1027"/>
      <c r="AC62" s="1027"/>
      <c r="AD62" s="1027"/>
      <c r="AE62" s="1039"/>
      <c r="AF62" s="1040"/>
      <c r="AG62" s="1041"/>
      <c r="AH62" s="1041"/>
      <c r="AI62" s="1041"/>
      <c r="AJ62" s="1042"/>
      <c r="AK62" s="1026"/>
      <c r="AL62" s="1027"/>
      <c r="AM62" s="1027"/>
      <c r="AN62" s="1027"/>
      <c r="AO62" s="1027"/>
      <c r="AP62" s="1028"/>
      <c r="AQ62" s="1029"/>
      <c r="AR62" s="1029"/>
      <c r="AS62" s="1029"/>
      <c r="AT62" s="1030"/>
      <c r="AU62" s="1027"/>
      <c r="AV62" s="1027"/>
      <c r="AW62" s="1027"/>
      <c r="AX62" s="1027"/>
      <c r="AY62" s="1027"/>
      <c r="AZ62" s="1031"/>
      <c r="BA62" s="1031"/>
      <c r="BB62" s="1031"/>
      <c r="BC62" s="1031"/>
      <c r="BD62" s="1031"/>
      <c r="BE62" s="972"/>
      <c r="BF62" s="972"/>
      <c r="BG62" s="972"/>
      <c r="BH62" s="972"/>
      <c r="BI62" s="973"/>
      <c r="BJ62" s="1032" t="s">
        <v>420</v>
      </c>
      <c r="BK62" s="1033"/>
      <c r="BL62" s="1033"/>
      <c r="BM62" s="1033"/>
      <c r="BN62" s="1034"/>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397</v>
      </c>
      <c r="B63" s="937" t="s">
        <v>421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v>2647</v>
      </c>
      <c r="AG63" s="959"/>
      <c r="AH63" s="959"/>
      <c r="AI63" s="959"/>
      <c r="AJ63" s="1024"/>
      <c r="AK63" s="1025"/>
      <c r="AL63" s="963"/>
      <c r="AM63" s="963"/>
      <c r="AN63" s="963"/>
      <c r="AO63" s="963"/>
      <c r="AP63" s="1017">
        <v>23713</v>
      </c>
      <c r="AQ63" s="953"/>
      <c r="AR63" s="953"/>
      <c r="AS63" s="953"/>
      <c r="AT63" s="1018"/>
      <c r="AU63" s="959">
        <v>13275</v>
      </c>
      <c r="AV63" s="959"/>
      <c r="AW63" s="959"/>
      <c r="AX63" s="959"/>
      <c r="AY63" s="959"/>
      <c r="AZ63" s="1019"/>
      <c r="BA63" s="1019"/>
      <c r="BB63" s="1019"/>
      <c r="BC63" s="1019"/>
      <c r="BD63" s="1019"/>
      <c r="BE63" s="960"/>
      <c r="BF63" s="960"/>
      <c r="BG63" s="960"/>
      <c r="BH63" s="960"/>
      <c r="BI63" s="961"/>
      <c r="BJ63" s="1020" t="s">
        <v>422</v>
      </c>
      <c r="BK63" s="953"/>
      <c r="BL63" s="953"/>
      <c r="BM63" s="953"/>
      <c r="BN63" s="1021"/>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424</v>
      </c>
      <c r="B66" s="996"/>
      <c r="C66" s="996"/>
      <c r="D66" s="996"/>
      <c r="E66" s="996"/>
      <c r="F66" s="996"/>
      <c r="G66" s="996"/>
      <c r="H66" s="996"/>
      <c r="I66" s="996"/>
      <c r="J66" s="996"/>
      <c r="K66" s="996"/>
      <c r="L66" s="996"/>
      <c r="M66" s="996"/>
      <c r="N66" s="996"/>
      <c r="O66" s="996"/>
      <c r="P66" s="997"/>
      <c r="Q66" s="1001" t="s">
        <v>425</v>
      </c>
      <c r="R66" s="1002"/>
      <c r="S66" s="1002"/>
      <c r="T66" s="1002"/>
      <c r="U66" s="1003"/>
      <c r="V66" s="1001" t="s">
        <v>426</v>
      </c>
      <c r="W66" s="1002"/>
      <c r="X66" s="1002"/>
      <c r="Y66" s="1002"/>
      <c r="Z66" s="1003"/>
      <c r="AA66" s="1001" t="s">
        <v>427</v>
      </c>
      <c r="AB66" s="1002"/>
      <c r="AC66" s="1002"/>
      <c r="AD66" s="1002"/>
      <c r="AE66" s="1003"/>
      <c r="AF66" s="1007" t="s">
        <v>405</v>
      </c>
      <c r="AG66" s="1008"/>
      <c r="AH66" s="1008"/>
      <c r="AI66" s="1008"/>
      <c r="AJ66" s="1009"/>
      <c r="AK66" s="1001" t="s">
        <v>406</v>
      </c>
      <c r="AL66" s="996"/>
      <c r="AM66" s="996"/>
      <c r="AN66" s="996"/>
      <c r="AO66" s="997"/>
      <c r="AP66" s="1001" t="s">
        <v>428</v>
      </c>
      <c r="AQ66" s="1002"/>
      <c r="AR66" s="1002"/>
      <c r="AS66" s="1002"/>
      <c r="AT66" s="1003"/>
      <c r="AU66" s="1001" t="s">
        <v>429</v>
      </c>
      <c r="AV66" s="1002"/>
      <c r="AW66" s="1002"/>
      <c r="AX66" s="1002"/>
      <c r="AY66" s="1003"/>
      <c r="AZ66" s="1001" t="s">
        <v>383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586</v>
      </c>
      <c r="C68" s="986"/>
      <c r="D68" s="986"/>
      <c r="E68" s="986"/>
      <c r="F68" s="986"/>
      <c r="G68" s="986"/>
      <c r="H68" s="986"/>
      <c r="I68" s="986"/>
      <c r="J68" s="986"/>
      <c r="K68" s="986"/>
      <c r="L68" s="986"/>
      <c r="M68" s="986"/>
      <c r="N68" s="986"/>
      <c r="O68" s="986"/>
      <c r="P68" s="987"/>
      <c r="Q68" s="988" t="s">
        <v>522</v>
      </c>
      <c r="R68" s="982"/>
      <c r="S68" s="982"/>
      <c r="T68" s="982"/>
      <c r="U68" s="982"/>
      <c r="V68" s="982" t="s">
        <v>522</v>
      </c>
      <c r="W68" s="982"/>
      <c r="X68" s="982"/>
      <c r="Y68" s="982"/>
      <c r="Z68" s="982"/>
      <c r="AA68" s="982" t="s">
        <v>522</v>
      </c>
      <c r="AB68" s="982"/>
      <c r="AC68" s="982"/>
      <c r="AD68" s="982"/>
      <c r="AE68" s="982"/>
      <c r="AF68" s="982">
        <v>1</v>
      </c>
      <c r="AG68" s="982"/>
      <c r="AH68" s="982"/>
      <c r="AI68" s="982"/>
      <c r="AJ68" s="982"/>
      <c r="AK68" s="982" t="s">
        <v>522</v>
      </c>
      <c r="AL68" s="982"/>
      <c r="AM68" s="982"/>
      <c r="AN68" s="982"/>
      <c r="AO68" s="982"/>
      <c r="AP68" s="982">
        <v>140</v>
      </c>
      <c r="AQ68" s="982"/>
      <c r="AR68" s="982"/>
      <c r="AS68" s="982"/>
      <c r="AT68" s="982"/>
      <c r="AU68" s="982">
        <v>56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587</v>
      </c>
      <c r="C69" s="975"/>
      <c r="D69" s="975"/>
      <c r="E69" s="975"/>
      <c r="F69" s="975"/>
      <c r="G69" s="975"/>
      <c r="H69" s="975"/>
      <c r="I69" s="975"/>
      <c r="J69" s="975"/>
      <c r="K69" s="975"/>
      <c r="L69" s="975"/>
      <c r="M69" s="975"/>
      <c r="N69" s="975"/>
      <c r="O69" s="975"/>
      <c r="P69" s="976"/>
      <c r="Q69" s="977">
        <v>560</v>
      </c>
      <c r="R69" s="971"/>
      <c r="S69" s="971"/>
      <c r="T69" s="971"/>
      <c r="U69" s="971"/>
      <c r="V69" s="971">
        <v>328</v>
      </c>
      <c r="W69" s="971"/>
      <c r="X69" s="971"/>
      <c r="Y69" s="971"/>
      <c r="Z69" s="971"/>
      <c r="AA69" s="971">
        <v>232</v>
      </c>
      <c r="AB69" s="971"/>
      <c r="AC69" s="971"/>
      <c r="AD69" s="971"/>
      <c r="AE69" s="971"/>
      <c r="AF69" s="971">
        <v>232</v>
      </c>
      <c r="AG69" s="971"/>
      <c r="AH69" s="971"/>
      <c r="AI69" s="971"/>
      <c r="AJ69" s="971"/>
      <c r="AK69" s="971" t="s">
        <v>522</v>
      </c>
      <c r="AL69" s="971"/>
      <c r="AM69" s="971"/>
      <c r="AN69" s="971"/>
      <c r="AO69" s="971"/>
      <c r="AP69" s="971" t="s">
        <v>522</v>
      </c>
      <c r="AQ69" s="971"/>
      <c r="AR69" s="971"/>
      <c r="AS69" s="971"/>
      <c r="AT69" s="971"/>
      <c r="AU69" s="971" t="s">
        <v>522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588</v>
      </c>
      <c r="C70" s="975"/>
      <c r="D70" s="975"/>
      <c r="E70" s="975"/>
      <c r="F70" s="975"/>
      <c r="G70" s="975"/>
      <c r="H70" s="975"/>
      <c r="I70" s="975"/>
      <c r="J70" s="975"/>
      <c r="K70" s="975"/>
      <c r="L70" s="975"/>
      <c r="M70" s="975"/>
      <c r="N70" s="975"/>
      <c r="O70" s="975"/>
      <c r="P70" s="976"/>
      <c r="Q70" s="977">
        <v>843822</v>
      </c>
      <c r="R70" s="971"/>
      <c r="S70" s="971"/>
      <c r="T70" s="971"/>
      <c r="U70" s="971"/>
      <c r="V70" s="971">
        <v>825694</v>
      </c>
      <c r="W70" s="971"/>
      <c r="X70" s="971"/>
      <c r="Y70" s="971"/>
      <c r="Z70" s="971"/>
      <c r="AA70" s="971">
        <v>18128</v>
      </c>
      <c r="AB70" s="971"/>
      <c r="AC70" s="971"/>
      <c r="AD70" s="971"/>
      <c r="AE70" s="971"/>
      <c r="AF70" s="971">
        <v>18128</v>
      </c>
      <c r="AG70" s="971"/>
      <c r="AH70" s="971"/>
      <c r="AI70" s="971"/>
      <c r="AJ70" s="971"/>
      <c r="AK70" s="971">
        <v>9864</v>
      </c>
      <c r="AL70" s="971"/>
      <c r="AM70" s="971"/>
      <c r="AN70" s="971"/>
      <c r="AO70" s="971"/>
      <c r="AP70" s="971" t="s">
        <v>522</v>
      </c>
      <c r="AQ70" s="971"/>
      <c r="AR70" s="971"/>
      <c r="AS70" s="971"/>
      <c r="AT70" s="971"/>
      <c r="AU70" s="971" t="s">
        <v>522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397</v>
      </c>
      <c r="B88" s="937" t="s">
        <v>430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18361</v>
      </c>
      <c r="AG88" s="959"/>
      <c r="AH88" s="959"/>
      <c r="AI88" s="959"/>
      <c r="AJ88" s="959"/>
      <c r="AK88" s="963"/>
      <c r="AL88" s="963"/>
      <c r="AM88" s="963"/>
      <c r="AN88" s="963"/>
      <c r="AO88" s="963"/>
      <c r="AP88" s="959">
        <v>140</v>
      </c>
      <c r="AQ88" s="959"/>
      <c r="AR88" s="959"/>
      <c r="AS88" s="959"/>
      <c r="AT88" s="959"/>
      <c r="AU88" s="959">
        <v>56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37" t="s">
        <v>431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125</v>
      </c>
      <c r="CS102" s="953"/>
      <c r="CT102" s="953"/>
      <c r="CU102" s="953"/>
      <c r="CV102" s="954"/>
      <c r="CW102" s="952">
        <v>66</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439</v>
      </c>
      <c r="AB109" s="896"/>
      <c r="AC109" s="896"/>
      <c r="AD109" s="896"/>
      <c r="AE109" s="897"/>
      <c r="AF109" s="898" t="s">
        <v>440</v>
      </c>
      <c r="AG109" s="896"/>
      <c r="AH109" s="896"/>
      <c r="AI109" s="896"/>
      <c r="AJ109" s="897"/>
      <c r="AK109" s="898" t="s">
        <v>313</v>
      </c>
      <c r="AL109" s="896"/>
      <c r="AM109" s="896"/>
      <c r="AN109" s="896"/>
      <c r="AO109" s="897"/>
      <c r="AP109" s="898" t="s">
        <v>441</v>
      </c>
      <c r="AQ109" s="896"/>
      <c r="AR109" s="896"/>
      <c r="AS109" s="896"/>
      <c r="AT109" s="929"/>
      <c r="AU109" s="895" t="s">
        <v>438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439</v>
      </c>
      <c r="BR109" s="896"/>
      <c r="BS109" s="896"/>
      <c r="BT109" s="896"/>
      <c r="BU109" s="897"/>
      <c r="BV109" s="898" t="s">
        <v>440</v>
      </c>
      <c r="BW109" s="896"/>
      <c r="BX109" s="896"/>
      <c r="BY109" s="896"/>
      <c r="BZ109" s="897"/>
      <c r="CA109" s="898" t="s">
        <v>313</v>
      </c>
      <c r="CB109" s="896"/>
      <c r="CC109" s="896"/>
      <c r="CD109" s="896"/>
      <c r="CE109" s="897"/>
      <c r="CF109" s="936" t="s">
        <v>441</v>
      </c>
      <c r="CG109" s="936"/>
      <c r="CH109" s="936"/>
      <c r="CI109" s="936"/>
      <c r="CJ109" s="936"/>
      <c r="CK109" s="898" t="s">
        <v>442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439</v>
      </c>
      <c r="DH109" s="896"/>
      <c r="DI109" s="896"/>
      <c r="DJ109" s="896"/>
      <c r="DK109" s="897"/>
      <c r="DL109" s="898" t="s">
        <v>440</v>
      </c>
      <c r="DM109" s="896"/>
      <c r="DN109" s="896"/>
      <c r="DO109" s="896"/>
      <c r="DP109" s="897"/>
      <c r="DQ109" s="898" t="s">
        <v>313</v>
      </c>
      <c r="DR109" s="896"/>
      <c r="DS109" s="896"/>
      <c r="DT109" s="896"/>
      <c r="DU109" s="897"/>
      <c r="DV109" s="898" t="s">
        <v>441</v>
      </c>
      <c r="DW109" s="896"/>
      <c r="DX109" s="896"/>
      <c r="DY109" s="896"/>
      <c r="DZ109" s="929"/>
    </row>
    <row r="110" spans="1:131" s="230" customFormat="1" ht="26.25" customHeight="1" x14ac:dyDescent="0.15">
      <c r="A110" s="809" t="s">
        <v>443</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2494513</v>
      </c>
      <c r="AB110" s="889"/>
      <c r="AC110" s="889"/>
      <c r="AD110" s="889"/>
      <c r="AE110" s="890"/>
      <c r="AF110" s="891">
        <v>2526060</v>
      </c>
      <c r="AG110" s="889"/>
      <c r="AH110" s="889"/>
      <c r="AI110" s="889"/>
      <c r="AJ110" s="890"/>
      <c r="AK110" s="891">
        <v>2576705</v>
      </c>
      <c r="AL110" s="889"/>
      <c r="AM110" s="889"/>
      <c r="AN110" s="889"/>
      <c r="AO110" s="890"/>
      <c r="AP110" s="892">
        <v>23.3</v>
      </c>
      <c r="AQ110" s="893"/>
      <c r="AR110" s="893"/>
      <c r="AS110" s="893"/>
      <c r="AT110" s="894"/>
      <c r="AU110" s="930" t="s">
        <v>74</v>
      </c>
      <c r="AV110" s="931"/>
      <c r="AW110" s="931"/>
      <c r="AX110" s="931"/>
      <c r="AY110" s="931"/>
      <c r="AZ110" s="860" t="s">
        <v>444</v>
      </c>
      <c r="BA110" s="810"/>
      <c r="BB110" s="810"/>
      <c r="BC110" s="810"/>
      <c r="BD110" s="810"/>
      <c r="BE110" s="810"/>
      <c r="BF110" s="810"/>
      <c r="BG110" s="810"/>
      <c r="BH110" s="810"/>
      <c r="BI110" s="810"/>
      <c r="BJ110" s="810"/>
      <c r="BK110" s="810"/>
      <c r="BL110" s="810"/>
      <c r="BM110" s="810"/>
      <c r="BN110" s="810"/>
      <c r="BO110" s="810"/>
      <c r="BP110" s="811"/>
      <c r="BQ110" s="861">
        <v>30010545</v>
      </c>
      <c r="BR110" s="842"/>
      <c r="BS110" s="842"/>
      <c r="BT110" s="842"/>
      <c r="BU110" s="842"/>
      <c r="BV110" s="842">
        <v>29413822</v>
      </c>
      <c r="BW110" s="842"/>
      <c r="BX110" s="842"/>
      <c r="BY110" s="842"/>
      <c r="BZ110" s="842"/>
      <c r="CA110" s="842">
        <v>27835577</v>
      </c>
      <c r="CB110" s="842"/>
      <c r="CC110" s="842"/>
      <c r="CD110" s="842"/>
      <c r="CE110" s="842"/>
      <c r="CF110" s="866">
        <v>251.7</v>
      </c>
      <c r="CG110" s="867"/>
      <c r="CH110" s="867"/>
      <c r="CI110" s="867"/>
      <c r="CJ110" s="867"/>
      <c r="CK110" s="926" t="s">
        <v>445</v>
      </c>
      <c r="CL110" s="819"/>
      <c r="CM110" s="860" t="s">
        <v>446</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399</v>
      </c>
      <c r="DH110" s="842"/>
      <c r="DI110" s="842"/>
      <c r="DJ110" s="842"/>
      <c r="DK110" s="842"/>
      <c r="DL110" s="842" t="s">
        <v>422</v>
      </c>
      <c r="DM110" s="842"/>
      <c r="DN110" s="842"/>
      <c r="DO110" s="842"/>
      <c r="DP110" s="842"/>
      <c r="DQ110" s="842" t="s">
        <v>422</v>
      </c>
      <c r="DR110" s="842"/>
      <c r="DS110" s="842"/>
      <c r="DT110" s="842"/>
      <c r="DU110" s="842"/>
      <c r="DV110" s="843" t="s">
        <v>399</v>
      </c>
      <c r="DW110" s="843"/>
      <c r="DX110" s="843"/>
      <c r="DY110" s="843"/>
      <c r="DZ110" s="844"/>
    </row>
    <row r="111" spans="1:131" s="230" customFormat="1" ht="26.25" customHeight="1" x14ac:dyDescent="0.15">
      <c r="A111" s="774" t="s">
        <v>447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422</v>
      </c>
      <c r="AB111" s="919"/>
      <c r="AC111" s="919"/>
      <c r="AD111" s="919"/>
      <c r="AE111" s="920"/>
      <c r="AF111" s="921" t="s">
        <v>448</v>
      </c>
      <c r="AG111" s="919"/>
      <c r="AH111" s="919"/>
      <c r="AI111" s="919"/>
      <c r="AJ111" s="920"/>
      <c r="AK111" s="921" t="s">
        <v>449</v>
      </c>
      <c r="AL111" s="919"/>
      <c r="AM111" s="919"/>
      <c r="AN111" s="919"/>
      <c r="AO111" s="920"/>
      <c r="AP111" s="922" t="s">
        <v>449</v>
      </c>
      <c r="AQ111" s="923"/>
      <c r="AR111" s="923"/>
      <c r="AS111" s="923"/>
      <c r="AT111" s="924"/>
      <c r="AU111" s="932"/>
      <c r="AV111" s="933"/>
      <c r="AW111" s="933"/>
      <c r="AX111" s="933"/>
      <c r="AY111" s="933"/>
      <c r="AZ111" s="817" t="s">
        <v>450</v>
      </c>
      <c r="BA111" s="752"/>
      <c r="BB111" s="752"/>
      <c r="BC111" s="752"/>
      <c r="BD111" s="752"/>
      <c r="BE111" s="752"/>
      <c r="BF111" s="752"/>
      <c r="BG111" s="752"/>
      <c r="BH111" s="752"/>
      <c r="BI111" s="752"/>
      <c r="BJ111" s="752"/>
      <c r="BK111" s="752"/>
      <c r="BL111" s="752"/>
      <c r="BM111" s="752"/>
      <c r="BN111" s="752"/>
      <c r="BO111" s="752"/>
      <c r="BP111" s="753"/>
      <c r="BQ111" s="789">
        <v>3936</v>
      </c>
      <c r="BR111" s="790"/>
      <c r="BS111" s="790"/>
      <c r="BT111" s="790"/>
      <c r="BU111" s="790"/>
      <c r="BV111" s="790">
        <v>6472</v>
      </c>
      <c r="BW111" s="790"/>
      <c r="BX111" s="790"/>
      <c r="BY111" s="790"/>
      <c r="BZ111" s="790"/>
      <c r="CA111" s="790">
        <v>3626</v>
      </c>
      <c r="CB111" s="790"/>
      <c r="CC111" s="790"/>
      <c r="CD111" s="790"/>
      <c r="CE111" s="790"/>
      <c r="CF111" s="875">
        <v>0</v>
      </c>
      <c r="CG111" s="876"/>
      <c r="CH111" s="876"/>
      <c r="CI111" s="876"/>
      <c r="CJ111" s="876"/>
      <c r="CK111" s="927"/>
      <c r="CL111" s="821"/>
      <c r="CM111" s="817" t="s">
        <v>451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422</v>
      </c>
      <c r="DH111" s="790"/>
      <c r="DI111" s="790"/>
      <c r="DJ111" s="790"/>
      <c r="DK111" s="790"/>
      <c r="DL111" s="790" t="s">
        <v>449</v>
      </c>
      <c r="DM111" s="790"/>
      <c r="DN111" s="790"/>
      <c r="DO111" s="790"/>
      <c r="DP111" s="790"/>
      <c r="DQ111" s="790" t="s">
        <v>422</v>
      </c>
      <c r="DR111" s="790"/>
      <c r="DS111" s="790"/>
      <c r="DT111" s="790"/>
      <c r="DU111" s="790"/>
      <c r="DV111" s="796" t="s">
        <v>449</v>
      </c>
      <c r="DW111" s="796"/>
      <c r="DX111" s="796"/>
      <c r="DY111" s="796"/>
      <c r="DZ111" s="797"/>
    </row>
    <row r="112" spans="1:131" s="230" customFormat="1" ht="26.25" customHeight="1" x14ac:dyDescent="0.15">
      <c r="A112" s="912" t="s">
        <v>452</v>
      </c>
      <c r="B112" s="913"/>
      <c r="C112" s="752" t="s">
        <v>453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422</v>
      </c>
      <c r="AB112" s="780"/>
      <c r="AC112" s="780"/>
      <c r="AD112" s="780"/>
      <c r="AE112" s="781"/>
      <c r="AF112" s="782" t="s">
        <v>422</v>
      </c>
      <c r="AG112" s="780"/>
      <c r="AH112" s="780"/>
      <c r="AI112" s="780"/>
      <c r="AJ112" s="781"/>
      <c r="AK112" s="782" t="s">
        <v>448</v>
      </c>
      <c r="AL112" s="780"/>
      <c r="AM112" s="780"/>
      <c r="AN112" s="780"/>
      <c r="AO112" s="781"/>
      <c r="AP112" s="824" t="s">
        <v>449</v>
      </c>
      <c r="AQ112" s="825"/>
      <c r="AR112" s="825"/>
      <c r="AS112" s="825"/>
      <c r="AT112" s="826"/>
      <c r="AU112" s="932"/>
      <c r="AV112" s="933"/>
      <c r="AW112" s="933"/>
      <c r="AX112" s="933"/>
      <c r="AY112" s="933"/>
      <c r="AZ112" s="817" t="s">
        <v>454</v>
      </c>
      <c r="BA112" s="752"/>
      <c r="BB112" s="752"/>
      <c r="BC112" s="752"/>
      <c r="BD112" s="752"/>
      <c r="BE112" s="752"/>
      <c r="BF112" s="752"/>
      <c r="BG112" s="752"/>
      <c r="BH112" s="752"/>
      <c r="BI112" s="752"/>
      <c r="BJ112" s="752"/>
      <c r="BK112" s="752"/>
      <c r="BL112" s="752"/>
      <c r="BM112" s="752"/>
      <c r="BN112" s="752"/>
      <c r="BO112" s="752"/>
      <c r="BP112" s="753"/>
      <c r="BQ112" s="789">
        <v>15023601</v>
      </c>
      <c r="BR112" s="790"/>
      <c r="BS112" s="790"/>
      <c r="BT112" s="790"/>
      <c r="BU112" s="790"/>
      <c r="BV112" s="790">
        <v>14293320</v>
      </c>
      <c r="BW112" s="790"/>
      <c r="BX112" s="790"/>
      <c r="BY112" s="790"/>
      <c r="BZ112" s="790"/>
      <c r="CA112" s="790">
        <v>13275095</v>
      </c>
      <c r="CB112" s="790"/>
      <c r="CC112" s="790"/>
      <c r="CD112" s="790"/>
      <c r="CE112" s="790"/>
      <c r="CF112" s="875">
        <v>120</v>
      </c>
      <c r="CG112" s="876"/>
      <c r="CH112" s="876"/>
      <c r="CI112" s="876"/>
      <c r="CJ112" s="876"/>
      <c r="CK112" s="927"/>
      <c r="CL112" s="821"/>
      <c r="CM112" s="817" t="s">
        <v>455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448</v>
      </c>
      <c r="DH112" s="790"/>
      <c r="DI112" s="790"/>
      <c r="DJ112" s="790"/>
      <c r="DK112" s="790"/>
      <c r="DL112" s="790" t="s">
        <v>449</v>
      </c>
      <c r="DM112" s="790"/>
      <c r="DN112" s="790"/>
      <c r="DO112" s="790"/>
      <c r="DP112" s="790"/>
      <c r="DQ112" s="790" t="s">
        <v>449</v>
      </c>
      <c r="DR112" s="790"/>
      <c r="DS112" s="790"/>
      <c r="DT112" s="790"/>
      <c r="DU112" s="790"/>
      <c r="DV112" s="796" t="s">
        <v>449</v>
      </c>
      <c r="DW112" s="796"/>
      <c r="DX112" s="796"/>
      <c r="DY112" s="796"/>
      <c r="DZ112" s="797"/>
    </row>
    <row r="113" spans="1:130" s="230" customFormat="1" ht="26.25" customHeight="1" x14ac:dyDescent="0.15">
      <c r="A113" s="914"/>
      <c r="B113" s="915"/>
      <c r="C113" s="752" t="s">
        <v>456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1241073</v>
      </c>
      <c r="AB113" s="919"/>
      <c r="AC113" s="919"/>
      <c r="AD113" s="919"/>
      <c r="AE113" s="920"/>
      <c r="AF113" s="921">
        <v>1308533</v>
      </c>
      <c r="AG113" s="919"/>
      <c r="AH113" s="919"/>
      <c r="AI113" s="919"/>
      <c r="AJ113" s="920"/>
      <c r="AK113" s="921">
        <v>1336495</v>
      </c>
      <c r="AL113" s="919"/>
      <c r="AM113" s="919"/>
      <c r="AN113" s="919"/>
      <c r="AO113" s="920"/>
      <c r="AP113" s="922">
        <v>12.1</v>
      </c>
      <c r="AQ113" s="923"/>
      <c r="AR113" s="923"/>
      <c r="AS113" s="923"/>
      <c r="AT113" s="924"/>
      <c r="AU113" s="932"/>
      <c r="AV113" s="933"/>
      <c r="AW113" s="933"/>
      <c r="AX113" s="933"/>
      <c r="AY113" s="933"/>
      <c r="AZ113" s="817" t="s">
        <v>457</v>
      </c>
      <c r="BA113" s="752"/>
      <c r="BB113" s="752"/>
      <c r="BC113" s="752"/>
      <c r="BD113" s="752"/>
      <c r="BE113" s="752"/>
      <c r="BF113" s="752"/>
      <c r="BG113" s="752"/>
      <c r="BH113" s="752"/>
      <c r="BI113" s="752"/>
      <c r="BJ113" s="752"/>
      <c r="BK113" s="752"/>
      <c r="BL113" s="752"/>
      <c r="BM113" s="752"/>
      <c r="BN113" s="752"/>
      <c r="BO113" s="752"/>
      <c r="BP113" s="753"/>
      <c r="BQ113" s="789">
        <v>83557</v>
      </c>
      <c r="BR113" s="790"/>
      <c r="BS113" s="790"/>
      <c r="BT113" s="790"/>
      <c r="BU113" s="790"/>
      <c r="BV113" s="790">
        <v>68887</v>
      </c>
      <c r="BW113" s="790"/>
      <c r="BX113" s="790"/>
      <c r="BY113" s="790"/>
      <c r="BZ113" s="790"/>
      <c r="CA113" s="790">
        <v>56032</v>
      </c>
      <c r="CB113" s="790"/>
      <c r="CC113" s="790"/>
      <c r="CD113" s="790"/>
      <c r="CE113" s="790"/>
      <c r="CF113" s="875">
        <v>0.5</v>
      </c>
      <c r="CG113" s="876"/>
      <c r="CH113" s="876"/>
      <c r="CI113" s="876"/>
      <c r="CJ113" s="876"/>
      <c r="CK113" s="927"/>
      <c r="CL113" s="821"/>
      <c r="CM113" s="817" t="s">
        <v>458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449</v>
      </c>
      <c r="DH113" s="780"/>
      <c r="DI113" s="780"/>
      <c r="DJ113" s="780"/>
      <c r="DK113" s="781"/>
      <c r="DL113" s="782" t="s">
        <v>132</v>
      </c>
      <c r="DM113" s="780"/>
      <c r="DN113" s="780"/>
      <c r="DO113" s="780"/>
      <c r="DP113" s="781"/>
      <c r="DQ113" s="782" t="s">
        <v>422</v>
      </c>
      <c r="DR113" s="780"/>
      <c r="DS113" s="780"/>
      <c r="DT113" s="780"/>
      <c r="DU113" s="781"/>
      <c r="DV113" s="824" t="s">
        <v>448</v>
      </c>
      <c r="DW113" s="825"/>
      <c r="DX113" s="825"/>
      <c r="DY113" s="825"/>
      <c r="DZ113" s="826"/>
    </row>
    <row r="114" spans="1:130" s="230" customFormat="1" ht="26.25" customHeight="1" x14ac:dyDescent="0.15">
      <c r="A114" s="914"/>
      <c r="B114" s="915"/>
      <c r="C114" s="752" t="s">
        <v>459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18172</v>
      </c>
      <c r="AB114" s="780"/>
      <c r="AC114" s="780"/>
      <c r="AD114" s="780"/>
      <c r="AE114" s="781"/>
      <c r="AF114" s="782">
        <v>14670</v>
      </c>
      <c r="AG114" s="780"/>
      <c r="AH114" s="780"/>
      <c r="AI114" s="780"/>
      <c r="AJ114" s="781"/>
      <c r="AK114" s="782">
        <v>12855</v>
      </c>
      <c r="AL114" s="780"/>
      <c r="AM114" s="780"/>
      <c r="AN114" s="780"/>
      <c r="AO114" s="781"/>
      <c r="AP114" s="824">
        <v>0.1</v>
      </c>
      <c r="AQ114" s="825"/>
      <c r="AR114" s="825"/>
      <c r="AS114" s="825"/>
      <c r="AT114" s="826"/>
      <c r="AU114" s="932"/>
      <c r="AV114" s="933"/>
      <c r="AW114" s="933"/>
      <c r="AX114" s="933"/>
      <c r="AY114" s="933"/>
      <c r="AZ114" s="817" t="s">
        <v>460</v>
      </c>
      <c r="BA114" s="752"/>
      <c r="BB114" s="752"/>
      <c r="BC114" s="752"/>
      <c r="BD114" s="752"/>
      <c r="BE114" s="752"/>
      <c r="BF114" s="752"/>
      <c r="BG114" s="752"/>
      <c r="BH114" s="752"/>
      <c r="BI114" s="752"/>
      <c r="BJ114" s="752"/>
      <c r="BK114" s="752"/>
      <c r="BL114" s="752"/>
      <c r="BM114" s="752"/>
      <c r="BN114" s="752"/>
      <c r="BO114" s="752"/>
      <c r="BP114" s="753"/>
      <c r="BQ114" s="789">
        <v>2996559</v>
      </c>
      <c r="BR114" s="790"/>
      <c r="BS114" s="790"/>
      <c r="BT114" s="790"/>
      <c r="BU114" s="790"/>
      <c r="BV114" s="790">
        <v>3100350</v>
      </c>
      <c r="BW114" s="790"/>
      <c r="BX114" s="790"/>
      <c r="BY114" s="790"/>
      <c r="BZ114" s="790"/>
      <c r="CA114" s="790">
        <v>3009127</v>
      </c>
      <c r="CB114" s="790"/>
      <c r="CC114" s="790"/>
      <c r="CD114" s="790"/>
      <c r="CE114" s="790"/>
      <c r="CF114" s="875">
        <v>27.2</v>
      </c>
      <c r="CG114" s="876"/>
      <c r="CH114" s="876"/>
      <c r="CI114" s="876"/>
      <c r="CJ114" s="876"/>
      <c r="CK114" s="927"/>
      <c r="CL114" s="821"/>
      <c r="CM114" s="817" t="s">
        <v>461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422</v>
      </c>
      <c r="DH114" s="780"/>
      <c r="DI114" s="780"/>
      <c r="DJ114" s="780"/>
      <c r="DK114" s="781"/>
      <c r="DL114" s="782" t="s">
        <v>448</v>
      </c>
      <c r="DM114" s="780"/>
      <c r="DN114" s="780"/>
      <c r="DO114" s="780"/>
      <c r="DP114" s="781"/>
      <c r="DQ114" s="782" t="s">
        <v>399</v>
      </c>
      <c r="DR114" s="780"/>
      <c r="DS114" s="780"/>
      <c r="DT114" s="780"/>
      <c r="DU114" s="781"/>
      <c r="DV114" s="824" t="s">
        <v>132</v>
      </c>
      <c r="DW114" s="825"/>
      <c r="DX114" s="825"/>
      <c r="DY114" s="825"/>
      <c r="DZ114" s="826"/>
    </row>
    <row r="115" spans="1:130" s="230" customFormat="1" ht="26.25" customHeight="1" x14ac:dyDescent="0.15">
      <c r="A115" s="914"/>
      <c r="B115" s="915"/>
      <c r="C115" s="752" t="s">
        <v>462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1548</v>
      </c>
      <c r="AB115" s="919"/>
      <c r="AC115" s="919"/>
      <c r="AD115" s="919"/>
      <c r="AE115" s="920"/>
      <c r="AF115" s="921">
        <v>2214</v>
      </c>
      <c r="AG115" s="919"/>
      <c r="AH115" s="919"/>
      <c r="AI115" s="919"/>
      <c r="AJ115" s="920"/>
      <c r="AK115" s="921">
        <v>2126</v>
      </c>
      <c r="AL115" s="919"/>
      <c r="AM115" s="919"/>
      <c r="AN115" s="919"/>
      <c r="AO115" s="920"/>
      <c r="AP115" s="922">
        <v>0</v>
      </c>
      <c r="AQ115" s="923"/>
      <c r="AR115" s="923"/>
      <c r="AS115" s="923"/>
      <c r="AT115" s="924"/>
      <c r="AU115" s="932"/>
      <c r="AV115" s="933"/>
      <c r="AW115" s="933"/>
      <c r="AX115" s="933"/>
      <c r="AY115" s="933"/>
      <c r="AZ115" s="817" t="s">
        <v>463</v>
      </c>
      <c r="BA115" s="752"/>
      <c r="BB115" s="752"/>
      <c r="BC115" s="752"/>
      <c r="BD115" s="752"/>
      <c r="BE115" s="752"/>
      <c r="BF115" s="752"/>
      <c r="BG115" s="752"/>
      <c r="BH115" s="752"/>
      <c r="BI115" s="752"/>
      <c r="BJ115" s="752"/>
      <c r="BK115" s="752"/>
      <c r="BL115" s="752"/>
      <c r="BM115" s="752"/>
      <c r="BN115" s="752"/>
      <c r="BO115" s="752"/>
      <c r="BP115" s="753"/>
      <c r="BQ115" s="789" t="s">
        <v>399</v>
      </c>
      <c r="BR115" s="790"/>
      <c r="BS115" s="790"/>
      <c r="BT115" s="790"/>
      <c r="BU115" s="790"/>
      <c r="BV115" s="790" t="s">
        <v>464</v>
      </c>
      <c r="BW115" s="790"/>
      <c r="BX115" s="790"/>
      <c r="BY115" s="790"/>
      <c r="BZ115" s="790"/>
      <c r="CA115" s="790" t="s">
        <v>449</v>
      </c>
      <c r="CB115" s="790"/>
      <c r="CC115" s="790"/>
      <c r="CD115" s="790"/>
      <c r="CE115" s="790"/>
      <c r="CF115" s="875" t="s">
        <v>422</v>
      </c>
      <c r="CG115" s="876"/>
      <c r="CH115" s="876"/>
      <c r="CI115" s="876"/>
      <c r="CJ115" s="876"/>
      <c r="CK115" s="927"/>
      <c r="CL115" s="821"/>
      <c r="CM115" s="817" t="s">
        <v>465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399</v>
      </c>
      <c r="DH115" s="780"/>
      <c r="DI115" s="780"/>
      <c r="DJ115" s="780"/>
      <c r="DK115" s="781"/>
      <c r="DL115" s="782" t="s">
        <v>422</v>
      </c>
      <c r="DM115" s="780"/>
      <c r="DN115" s="780"/>
      <c r="DO115" s="780"/>
      <c r="DP115" s="781"/>
      <c r="DQ115" s="782" t="s">
        <v>422</v>
      </c>
      <c r="DR115" s="780"/>
      <c r="DS115" s="780"/>
      <c r="DT115" s="780"/>
      <c r="DU115" s="781"/>
      <c r="DV115" s="824" t="s">
        <v>449</v>
      </c>
      <c r="DW115" s="825"/>
      <c r="DX115" s="825"/>
      <c r="DY115" s="825"/>
      <c r="DZ115" s="826"/>
    </row>
    <row r="116" spans="1:130" s="230" customFormat="1" ht="26.25" customHeight="1" x14ac:dyDescent="0.15">
      <c r="A116" s="916"/>
      <c r="B116" s="917"/>
      <c r="C116" s="839" t="s">
        <v>466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449</v>
      </c>
      <c r="AB116" s="780"/>
      <c r="AC116" s="780"/>
      <c r="AD116" s="780"/>
      <c r="AE116" s="781"/>
      <c r="AF116" s="782" t="s">
        <v>449</v>
      </c>
      <c r="AG116" s="780"/>
      <c r="AH116" s="780"/>
      <c r="AI116" s="780"/>
      <c r="AJ116" s="781"/>
      <c r="AK116" s="782" t="s">
        <v>399</v>
      </c>
      <c r="AL116" s="780"/>
      <c r="AM116" s="780"/>
      <c r="AN116" s="780"/>
      <c r="AO116" s="781"/>
      <c r="AP116" s="824" t="s">
        <v>449</v>
      </c>
      <c r="AQ116" s="825"/>
      <c r="AR116" s="825"/>
      <c r="AS116" s="825"/>
      <c r="AT116" s="826"/>
      <c r="AU116" s="932"/>
      <c r="AV116" s="933"/>
      <c r="AW116" s="933"/>
      <c r="AX116" s="933"/>
      <c r="AY116" s="933"/>
      <c r="AZ116" s="909" t="s">
        <v>467</v>
      </c>
      <c r="BA116" s="910"/>
      <c r="BB116" s="910"/>
      <c r="BC116" s="910"/>
      <c r="BD116" s="910"/>
      <c r="BE116" s="910"/>
      <c r="BF116" s="910"/>
      <c r="BG116" s="910"/>
      <c r="BH116" s="910"/>
      <c r="BI116" s="910"/>
      <c r="BJ116" s="910"/>
      <c r="BK116" s="910"/>
      <c r="BL116" s="910"/>
      <c r="BM116" s="910"/>
      <c r="BN116" s="910"/>
      <c r="BO116" s="910"/>
      <c r="BP116" s="911"/>
      <c r="BQ116" s="789" t="s">
        <v>448</v>
      </c>
      <c r="BR116" s="790"/>
      <c r="BS116" s="790"/>
      <c r="BT116" s="790"/>
      <c r="BU116" s="790"/>
      <c r="BV116" s="790" t="s">
        <v>449</v>
      </c>
      <c r="BW116" s="790"/>
      <c r="BX116" s="790"/>
      <c r="BY116" s="790"/>
      <c r="BZ116" s="790"/>
      <c r="CA116" s="790" t="s">
        <v>449</v>
      </c>
      <c r="CB116" s="790"/>
      <c r="CC116" s="790"/>
      <c r="CD116" s="790"/>
      <c r="CE116" s="790"/>
      <c r="CF116" s="875" t="s">
        <v>399</v>
      </c>
      <c r="CG116" s="876"/>
      <c r="CH116" s="876"/>
      <c r="CI116" s="876"/>
      <c r="CJ116" s="876"/>
      <c r="CK116" s="927"/>
      <c r="CL116" s="821"/>
      <c r="CM116" s="817" t="s">
        <v>468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449</v>
      </c>
      <c r="DH116" s="780"/>
      <c r="DI116" s="780"/>
      <c r="DJ116" s="780"/>
      <c r="DK116" s="781"/>
      <c r="DL116" s="782" t="s">
        <v>422</v>
      </c>
      <c r="DM116" s="780"/>
      <c r="DN116" s="780"/>
      <c r="DO116" s="780"/>
      <c r="DP116" s="781"/>
      <c r="DQ116" s="782" t="s">
        <v>449</v>
      </c>
      <c r="DR116" s="780"/>
      <c r="DS116" s="780"/>
      <c r="DT116" s="780"/>
      <c r="DU116" s="781"/>
      <c r="DV116" s="824" t="s">
        <v>422</v>
      </c>
      <c r="DW116" s="825"/>
      <c r="DX116" s="825"/>
      <c r="DY116" s="825"/>
      <c r="DZ116" s="826"/>
    </row>
    <row r="117" spans="1:130" s="230" customFormat="1" ht="26.25" customHeight="1" x14ac:dyDescent="0.15">
      <c r="A117" s="895" t="s">
        <v>192</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469</v>
      </c>
      <c r="Z117" s="897"/>
      <c r="AA117" s="902">
        <v>3755306</v>
      </c>
      <c r="AB117" s="903"/>
      <c r="AC117" s="903"/>
      <c r="AD117" s="903"/>
      <c r="AE117" s="904"/>
      <c r="AF117" s="905">
        <v>3851477</v>
      </c>
      <c r="AG117" s="903"/>
      <c r="AH117" s="903"/>
      <c r="AI117" s="903"/>
      <c r="AJ117" s="904"/>
      <c r="AK117" s="905">
        <v>3928181</v>
      </c>
      <c r="AL117" s="903"/>
      <c r="AM117" s="903"/>
      <c r="AN117" s="903"/>
      <c r="AO117" s="904"/>
      <c r="AP117" s="906"/>
      <c r="AQ117" s="907"/>
      <c r="AR117" s="907"/>
      <c r="AS117" s="907"/>
      <c r="AT117" s="908"/>
      <c r="AU117" s="932"/>
      <c r="AV117" s="933"/>
      <c r="AW117" s="933"/>
      <c r="AX117" s="933"/>
      <c r="AY117" s="933"/>
      <c r="AZ117" s="863" t="s">
        <v>470</v>
      </c>
      <c r="BA117" s="864"/>
      <c r="BB117" s="864"/>
      <c r="BC117" s="864"/>
      <c r="BD117" s="864"/>
      <c r="BE117" s="864"/>
      <c r="BF117" s="864"/>
      <c r="BG117" s="864"/>
      <c r="BH117" s="864"/>
      <c r="BI117" s="864"/>
      <c r="BJ117" s="864"/>
      <c r="BK117" s="864"/>
      <c r="BL117" s="864"/>
      <c r="BM117" s="864"/>
      <c r="BN117" s="864"/>
      <c r="BO117" s="864"/>
      <c r="BP117" s="865"/>
      <c r="BQ117" s="789" t="s">
        <v>448</v>
      </c>
      <c r="BR117" s="790"/>
      <c r="BS117" s="790"/>
      <c r="BT117" s="790"/>
      <c r="BU117" s="790"/>
      <c r="BV117" s="790" t="s">
        <v>449</v>
      </c>
      <c r="BW117" s="790"/>
      <c r="BX117" s="790"/>
      <c r="BY117" s="790"/>
      <c r="BZ117" s="790"/>
      <c r="CA117" s="790" t="s">
        <v>449</v>
      </c>
      <c r="CB117" s="790"/>
      <c r="CC117" s="790"/>
      <c r="CD117" s="790"/>
      <c r="CE117" s="790"/>
      <c r="CF117" s="875" t="s">
        <v>399</v>
      </c>
      <c r="CG117" s="876"/>
      <c r="CH117" s="876"/>
      <c r="CI117" s="876"/>
      <c r="CJ117" s="876"/>
      <c r="CK117" s="927"/>
      <c r="CL117" s="821"/>
      <c r="CM117" s="817" t="s">
        <v>471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449</v>
      </c>
      <c r="DH117" s="780"/>
      <c r="DI117" s="780"/>
      <c r="DJ117" s="780"/>
      <c r="DK117" s="781"/>
      <c r="DL117" s="782" t="s">
        <v>449</v>
      </c>
      <c r="DM117" s="780"/>
      <c r="DN117" s="780"/>
      <c r="DO117" s="780"/>
      <c r="DP117" s="781"/>
      <c r="DQ117" s="782" t="s">
        <v>448</v>
      </c>
      <c r="DR117" s="780"/>
      <c r="DS117" s="780"/>
      <c r="DT117" s="780"/>
      <c r="DU117" s="781"/>
      <c r="DV117" s="824" t="s">
        <v>448</v>
      </c>
      <c r="DW117" s="825"/>
      <c r="DX117" s="825"/>
      <c r="DY117" s="825"/>
      <c r="DZ117" s="826"/>
    </row>
    <row r="118" spans="1:130" s="230" customFormat="1" ht="26.25" customHeight="1" x14ac:dyDescent="0.15">
      <c r="A118" s="895" t="s">
        <v>442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439</v>
      </c>
      <c r="AB118" s="896"/>
      <c r="AC118" s="896"/>
      <c r="AD118" s="896"/>
      <c r="AE118" s="897"/>
      <c r="AF118" s="898" t="s">
        <v>440</v>
      </c>
      <c r="AG118" s="896"/>
      <c r="AH118" s="896"/>
      <c r="AI118" s="896"/>
      <c r="AJ118" s="897"/>
      <c r="AK118" s="898" t="s">
        <v>313</v>
      </c>
      <c r="AL118" s="896"/>
      <c r="AM118" s="896"/>
      <c r="AN118" s="896"/>
      <c r="AO118" s="897"/>
      <c r="AP118" s="899" t="s">
        <v>441</v>
      </c>
      <c r="AQ118" s="900"/>
      <c r="AR118" s="900"/>
      <c r="AS118" s="900"/>
      <c r="AT118" s="901"/>
      <c r="AU118" s="932"/>
      <c r="AV118" s="933"/>
      <c r="AW118" s="933"/>
      <c r="AX118" s="933"/>
      <c r="AY118" s="933"/>
      <c r="AZ118" s="838" t="s">
        <v>472</v>
      </c>
      <c r="BA118" s="839"/>
      <c r="BB118" s="839"/>
      <c r="BC118" s="839"/>
      <c r="BD118" s="839"/>
      <c r="BE118" s="839"/>
      <c r="BF118" s="839"/>
      <c r="BG118" s="839"/>
      <c r="BH118" s="839"/>
      <c r="BI118" s="839"/>
      <c r="BJ118" s="839"/>
      <c r="BK118" s="839"/>
      <c r="BL118" s="839"/>
      <c r="BM118" s="839"/>
      <c r="BN118" s="839"/>
      <c r="BO118" s="839"/>
      <c r="BP118" s="840"/>
      <c r="BQ118" s="879" t="s">
        <v>399</v>
      </c>
      <c r="BR118" s="845"/>
      <c r="BS118" s="845"/>
      <c r="BT118" s="845"/>
      <c r="BU118" s="845"/>
      <c r="BV118" s="845" t="s">
        <v>132</v>
      </c>
      <c r="BW118" s="845"/>
      <c r="BX118" s="845"/>
      <c r="BY118" s="845"/>
      <c r="BZ118" s="845"/>
      <c r="CA118" s="845" t="s">
        <v>132</v>
      </c>
      <c r="CB118" s="845"/>
      <c r="CC118" s="845"/>
      <c r="CD118" s="845"/>
      <c r="CE118" s="845"/>
      <c r="CF118" s="875" t="s">
        <v>449</v>
      </c>
      <c r="CG118" s="876"/>
      <c r="CH118" s="876"/>
      <c r="CI118" s="876"/>
      <c r="CJ118" s="876"/>
      <c r="CK118" s="927"/>
      <c r="CL118" s="821"/>
      <c r="CM118" s="817" t="s">
        <v>473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422</v>
      </c>
      <c r="DH118" s="780"/>
      <c r="DI118" s="780"/>
      <c r="DJ118" s="780"/>
      <c r="DK118" s="781"/>
      <c r="DL118" s="782" t="s">
        <v>449</v>
      </c>
      <c r="DM118" s="780"/>
      <c r="DN118" s="780"/>
      <c r="DO118" s="780"/>
      <c r="DP118" s="781"/>
      <c r="DQ118" s="782" t="s">
        <v>449</v>
      </c>
      <c r="DR118" s="780"/>
      <c r="DS118" s="780"/>
      <c r="DT118" s="780"/>
      <c r="DU118" s="781"/>
      <c r="DV118" s="824" t="s">
        <v>449</v>
      </c>
      <c r="DW118" s="825"/>
      <c r="DX118" s="825"/>
      <c r="DY118" s="825"/>
      <c r="DZ118" s="826"/>
    </row>
    <row r="119" spans="1:130" s="230" customFormat="1" ht="26.25" customHeight="1" x14ac:dyDescent="0.15">
      <c r="A119" s="818" t="s">
        <v>445</v>
      </c>
      <c r="B119" s="819"/>
      <c r="C119" s="860" t="s">
        <v>446</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422</v>
      </c>
      <c r="AB119" s="889"/>
      <c r="AC119" s="889"/>
      <c r="AD119" s="889"/>
      <c r="AE119" s="890"/>
      <c r="AF119" s="891" t="s">
        <v>399</v>
      </c>
      <c r="AG119" s="889"/>
      <c r="AH119" s="889"/>
      <c r="AI119" s="889"/>
      <c r="AJ119" s="890"/>
      <c r="AK119" s="891" t="s">
        <v>399</v>
      </c>
      <c r="AL119" s="889"/>
      <c r="AM119" s="889"/>
      <c r="AN119" s="889"/>
      <c r="AO119" s="890"/>
      <c r="AP119" s="892" t="s">
        <v>449</v>
      </c>
      <c r="AQ119" s="893"/>
      <c r="AR119" s="893"/>
      <c r="AS119" s="893"/>
      <c r="AT119" s="894"/>
      <c r="AU119" s="934"/>
      <c r="AV119" s="935"/>
      <c r="AW119" s="935"/>
      <c r="AX119" s="935"/>
      <c r="AY119" s="935"/>
      <c r="AZ119" s="251" t="s">
        <v>192</v>
      </c>
      <c r="BA119" s="251"/>
      <c r="BB119" s="251"/>
      <c r="BC119" s="251"/>
      <c r="BD119" s="251"/>
      <c r="BE119" s="251"/>
      <c r="BF119" s="251"/>
      <c r="BG119" s="251"/>
      <c r="BH119" s="251"/>
      <c r="BI119" s="251"/>
      <c r="BJ119" s="251"/>
      <c r="BK119" s="251"/>
      <c r="BL119" s="251"/>
      <c r="BM119" s="251"/>
      <c r="BN119" s="251"/>
      <c r="BO119" s="877" t="s">
        <v>474</v>
      </c>
      <c r="BP119" s="878"/>
      <c r="BQ119" s="879">
        <v>48118198</v>
      </c>
      <c r="BR119" s="845"/>
      <c r="BS119" s="845"/>
      <c r="BT119" s="845"/>
      <c r="BU119" s="845"/>
      <c r="BV119" s="845">
        <v>46882851</v>
      </c>
      <c r="BW119" s="845"/>
      <c r="BX119" s="845"/>
      <c r="BY119" s="845"/>
      <c r="BZ119" s="845"/>
      <c r="CA119" s="845">
        <v>44179457</v>
      </c>
      <c r="CB119" s="845"/>
      <c r="CC119" s="845"/>
      <c r="CD119" s="845"/>
      <c r="CE119" s="845"/>
      <c r="CF119" s="748"/>
      <c r="CG119" s="749"/>
      <c r="CH119" s="749"/>
      <c r="CI119" s="749"/>
      <c r="CJ119" s="834"/>
      <c r="CK119" s="928"/>
      <c r="CL119" s="823"/>
      <c r="CM119" s="838" t="s">
        <v>475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3936</v>
      </c>
      <c r="DH119" s="764"/>
      <c r="DI119" s="764"/>
      <c r="DJ119" s="764"/>
      <c r="DK119" s="765"/>
      <c r="DL119" s="766">
        <v>6472</v>
      </c>
      <c r="DM119" s="764"/>
      <c r="DN119" s="764"/>
      <c r="DO119" s="764"/>
      <c r="DP119" s="765"/>
      <c r="DQ119" s="766">
        <v>3626</v>
      </c>
      <c r="DR119" s="764"/>
      <c r="DS119" s="764"/>
      <c r="DT119" s="764"/>
      <c r="DU119" s="765"/>
      <c r="DV119" s="848">
        <v>0</v>
      </c>
      <c r="DW119" s="849"/>
      <c r="DX119" s="849"/>
      <c r="DY119" s="849"/>
      <c r="DZ119" s="850"/>
    </row>
    <row r="120" spans="1:130" s="230" customFormat="1" ht="26.25" customHeight="1" x14ac:dyDescent="0.15">
      <c r="A120" s="820"/>
      <c r="B120" s="821"/>
      <c r="C120" s="817" t="s">
        <v>451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399</v>
      </c>
      <c r="AB120" s="780"/>
      <c r="AC120" s="780"/>
      <c r="AD120" s="780"/>
      <c r="AE120" s="781"/>
      <c r="AF120" s="782" t="s">
        <v>399</v>
      </c>
      <c r="AG120" s="780"/>
      <c r="AH120" s="780"/>
      <c r="AI120" s="780"/>
      <c r="AJ120" s="781"/>
      <c r="AK120" s="782" t="s">
        <v>399</v>
      </c>
      <c r="AL120" s="780"/>
      <c r="AM120" s="780"/>
      <c r="AN120" s="780"/>
      <c r="AO120" s="781"/>
      <c r="AP120" s="824" t="s">
        <v>399</v>
      </c>
      <c r="AQ120" s="825"/>
      <c r="AR120" s="825"/>
      <c r="AS120" s="825"/>
      <c r="AT120" s="826"/>
      <c r="AU120" s="880" t="s">
        <v>476</v>
      </c>
      <c r="AV120" s="881"/>
      <c r="AW120" s="881"/>
      <c r="AX120" s="881"/>
      <c r="AY120" s="882"/>
      <c r="AZ120" s="860" t="s">
        <v>477</v>
      </c>
      <c r="BA120" s="810"/>
      <c r="BB120" s="810"/>
      <c r="BC120" s="810"/>
      <c r="BD120" s="810"/>
      <c r="BE120" s="810"/>
      <c r="BF120" s="810"/>
      <c r="BG120" s="810"/>
      <c r="BH120" s="810"/>
      <c r="BI120" s="810"/>
      <c r="BJ120" s="810"/>
      <c r="BK120" s="810"/>
      <c r="BL120" s="810"/>
      <c r="BM120" s="810"/>
      <c r="BN120" s="810"/>
      <c r="BO120" s="810"/>
      <c r="BP120" s="811"/>
      <c r="BQ120" s="861">
        <v>3844959</v>
      </c>
      <c r="BR120" s="842"/>
      <c r="BS120" s="842"/>
      <c r="BT120" s="842"/>
      <c r="BU120" s="842"/>
      <c r="BV120" s="842">
        <v>4521681</v>
      </c>
      <c r="BW120" s="842"/>
      <c r="BX120" s="842"/>
      <c r="BY120" s="842"/>
      <c r="BZ120" s="842"/>
      <c r="CA120" s="842">
        <v>4981634</v>
      </c>
      <c r="CB120" s="842"/>
      <c r="CC120" s="842"/>
      <c r="CD120" s="842"/>
      <c r="CE120" s="842"/>
      <c r="CF120" s="866">
        <v>45</v>
      </c>
      <c r="CG120" s="867"/>
      <c r="CH120" s="867"/>
      <c r="CI120" s="867"/>
      <c r="CJ120" s="867"/>
      <c r="CK120" s="868" t="s">
        <v>478</v>
      </c>
      <c r="CL120" s="852"/>
      <c r="CM120" s="852"/>
      <c r="CN120" s="852"/>
      <c r="CO120" s="853"/>
      <c r="CP120" s="872" t="s">
        <v>479</v>
      </c>
      <c r="CQ120" s="873"/>
      <c r="CR120" s="873"/>
      <c r="CS120" s="873"/>
      <c r="CT120" s="873"/>
      <c r="CU120" s="873"/>
      <c r="CV120" s="873"/>
      <c r="CW120" s="873"/>
      <c r="CX120" s="873"/>
      <c r="CY120" s="873"/>
      <c r="CZ120" s="873"/>
      <c r="DA120" s="873"/>
      <c r="DB120" s="873"/>
      <c r="DC120" s="873"/>
      <c r="DD120" s="873"/>
      <c r="DE120" s="873"/>
      <c r="DF120" s="874"/>
      <c r="DG120" s="861">
        <v>10164663</v>
      </c>
      <c r="DH120" s="842"/>
      <c r="DI120" s="842"/>
      <c r="DJ120" s="842"/>
      <c r="DK120" s="842"/>
      <c r="DL120" s="842">
        <v>9614160</v>
      </c>
      <c r="DM120" s="842"/>
      <c r="DN120" s="842"/>
      <c r="DO120" s="842"/>
      <c r="DP120" s="842"/>
      <c r="DQ120" s="842">
        <v>9147988</v>
      </c>
      <c r="DR120" s="842"/>
      <c r="DS120" s="842"/>
      <c r="DT120" s="842"/>
      <c r="DU120" s="842"/>
      <c r="DV120" s="843">
        <v>82.7</v>
      </c>
      <c r="DW120" s="843"/>
      <c r="DX120" s="843"/>
      <c r="DY120" s="843"/>
      <c r="DZ120" s="844"/>
    </row>
    <row r="121" spans="1:130" s="230" customFormat="1" ht="26.25" customHeight="1" x14ac:dyDescent="0.15">
      <c r="A121" s="820"/>
      <c r="B121" s="821"/>
      <c r="C121" s="863" t="s">
        <v>480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399</v>
      </c>
      <c r="AB121" s="780"/>
      <c r="AC121" s="780"/>
      <c r="AD121" s="780"/>
      <c r="AE121" s="781"/>
      <c r="AF121" s="782" t="s">
        <v>448</v>
      </c>
      <c r="AG121" s="780"/>
      <c r="AH121" s="780"/>
      <c r="AI121" s="780"/>
      <c r="AJ121" s="781"/>
      <c r="AK121" s="782" t="s">
        <v>449</v>
      </c>
      <c r="AL121" s="780"/>
      <c r="AM121" s="780"/>
      <c r="AN121" s="780"/>
      <c r="AO121" s="781"/>
      <c r="AP121" s="824" t="s">
        <v>399</v>
      </c>
      <c r="AQ121" s="825"/>
      <c r="AR121" s="825"/>
      <c r="AS121" s="825"/>
      <c r="AT121" s="826"/>
      <c r="AU121" s="883"/>
      <c r="AV121" s="884"/>
      <c r="AW121" s="884"/>
      <c r="AX121" s="884"/>
      <c r="AY121" s="885"/>
      <c r="AZ121" s="817" t="s">
        <v>481</v>
      </c>
      <c r="BA121" s="752"/>
      <c r="BB121" s="752"/>
      <c r="BC121" s="752"/>
      <c r="BD121" s="752"/>
      <c r="BE121" s="752"/>
      <c r="BF121" s="752"/>
      <c r="BG121" s="752"/>
      <c r="BH121" s="752"/>
      <c r="BI121" s="752"/>
      <c r="BJ121" s="752"/>
      <c r="BK121" s="752"/>
      <c r="BL121" s="752"/>
      <c r="BM121" s="752"/>
      <c r="BN121" s="752"/>
      <c r="BO121" s="752"/>
      <c r="BP121" s="753"/>
      <c r="BQ121" s="789">
        <v>7312139</v>
      </c>
      <c r="BR121" s="790"/>
      <c r="BS121" s="790"/>
      <c r="BT121" s="790"/>
      <c r="BU121" s="790"/>
      <c r="BV121" s="790">
        <v>7253197</v>
      </c>
      <c r="BW121" s="790"/>
      <c r="BX121" s="790"/>
      <c r="BY121" s="790"/>
      <c r="BZ121" s="790"/>
      <c r="CA121" s="790">
        <v>6989578</v>
      </c>
      <c r="CB121" s="790"/>
      <c r="CC121" s="790"/>
      <c r="CD121" s="790"/>
      <c r="CE121" s="790"/>
      <c r="CF121" s="875">
        <v>63.2</v>
      </c>
      <c r="CG121" s="876"/>
      <c r="CH121" s="876"/>
      <c r="CI121" s="876"/>
      <c r="CJ121" s="876"/>
      <c r="CK121" s="869"/>
      <c r="CL121" s="855"/>
      <c r="CM121" s="855"/>
      <c r="CN121" s="855"/>
      <c r="CO121" s="856"/>
      <c r="CP121" s="835" t="s">
        <v>415</v>
      </c>
      <c r="CQ121" s="836"/>
      <c r="CR121" s="836"/>
      <c r="CS121" s="836"/>
      <c r="CT121" s="836"/>
      <c r="CU121" s="836"/>
      <c r="CV121" s="836"/>
      <c r="CW121" s="836"/>
      <c r="CX121" s="836"/>
      <c r="CY121" s="836"/>
      <c r="CZ121" s="836"/>
      <c r="DA121" s="836"/>
      <c r="DB121" s="836"/>
      <c r="DC121" s="836"/>
      <c r="DD121" s="836"/>
      <c r="DE121" s="836"/>
      <c r="DF121" s="837"/>
      <c r="DG121" s="789">
        <v>4834014</v>
      </c>
      <c r="DH121" s="790"/>
      <c r="DI121" s="790"/>
      <c r="DJ121" s="790"/>
      <c r="DK121" s="790"/>
      <c r="DL121" s="790">
        <v>4660622</v>
      </c>
      <c r="DM121" s="790"/>
      <c r="DN121" s="790"/>
      <c r="DO121" s="790"/>
      <c r="DP121" s="790"/>
      <c r="DQ121" s="790">
        <v>4108241</v>
      </c>
      <c r="DR121" s="790"/>
      <c r="DS121" s="790"/>
      <c r="DT121" s="790"/>
      <c r="DU121" s="790"/>
      <c r="DV121" s="796">
        <v>37.1</v>
      </c>
      <c r="DW121" s="796"/>
      <c r="DX121" s="796"/>
      <c r="DY121" s="796"/>
      <c r="DZ121" s="797"/>
    </row>
    <row r="122" spans="1:130" s="230" customFormat="1" ht="26.25" customHeight="1" x14ac:dyDescent="0.15">
      <c r="A122" s="820"/>
      <c r="B122" s="821"/>
      <c r="C122" s="817" t="s">
        <v>461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449</v>
      </c>
      <c r="AB122" s="780"/>
      <c r="AC122" s="780"/>
      <c r="AD122" s="780"/>
      <c r="AE122" s="781"/>
      <c r="AF122" s="782" t="s">
        <v>422</v>
      </c>
      <c r="AG122" s="780"/>
      <c r="AH122" s="780"/>
      <c r="AI122" s="780"/>
      <c r="AJ122" s="781"/>
      <c r="AK122" s="782" t="s">
        <v>422</v>
      </c>
      <c r="AL122" s="780"/>
      <c r="AM122" s="780"/>
      <c r="AN122" s="780"/>
      <c r="AO122" s="781"/>
      <c r="AP122" s="824" t="s">
        <v>422</v>
      </c>
      <c r="AQ122" s="825"/>
      <c r="AR122" s="825"/>
      <c r="AS122" s="825"/>
      <c r="AT122" s="826"/>
      <c r="AU122" s="883"/>
      <c r="AV122" s="884"/>
      <c r="AW122" s="884"/>
      <c r="AX122" s="884"/>
      <c r="AY122" s="885"/>
      <c r="AZ122" s="838" t="s">
        <v>482</v>
      </c>
      <c r="BA122" s="839"/>
      <c r="BB122" s="839"/>
      <c r="BC122" s="839"/>
      <c r="BD122" s="839"/>
      <c r="BE122" s="839"/>
      <c r="BF122" s="839"/>
      <c r="BG122" s="839"/>
      <c r="BH122" s="839"/>
      <c r="BI122" s="839"/>
      <c r="BJ122" s="839"/>
      <c r="BK122" s="839"/>
      <c r="BL122" s="839"/>
      <c r="BM122" s="839"/>
      <c r="BN122" s="839"/>
      <c r="BO122" s="839"/>
      <c r="BP122" s="840"/>
      <c r="BQ122" s="879">
        <v>25058139</v>
      </c>
      <c r="BR122" s="845"/>
      <c r="BS122" s="845"/>
      <c r="BT122" s="845"/>
      <c r="BU122" s="845"/>
      <c r="BV122" s="845">
        <v>24544134</v>
      </c>
      <c r="BW122" s="845"/>
      <c r="BX122" s="845"/>
      <c r="BY122" s="845"/>
      <c r="BZ122" s="845"/>
      <c r="CA122" s="845">
        <v>23342669</v>
      </c>
      <c r="CB122" s="845"/>
      <c r="CC122" s="845"/>
      <c r="CD122" s="845"/>
      <c r="CE122" s="845"/>
      <c r="CF122" s="846">
        <v>211.1</v>
      </c>
      <c r="CG122" s="847"/>
      <c r="CH122" s="847"/>
      <c r="CI122" s="847"/>
      <c r="CJ122" s="847"/>
      <c r="CK122" s="869"/>
      <c r="CL122" s="855"/>
      <c r="CM122" s="855"/>
      <c r="CN122" s="855"/>
      <c r="CO122" s="856"/>
      <c r="CP122" s="835" t="s">
        <v>413</v>
      </c>
      <c r="CQ122" s="836"/>
      <c r="CR122" s="836"/>
      <c r="CS122" s="836"/>
      <c r="CT122" s="836"/>
      <c r="CU122" s="836"/>
      <c r="CV122" s="836"/>
      <c r="CW122" s="836"/>
      <c r="CX122" s="836"/>
      <c r="CY122" s="836"/>
      <c r="CZ122" s="836"/>
      <c r="DA122" s="836"/>
      <c r="DB122" s="836"/>
      <c r="DC122" s="836"/>
      <c r="DD122" s="836"/>
      <c r="DE122" s="836"/>
      <c r="DF122" s="837"/>
      <c r="DG122" s="789">
        <v>8722</v>
      </c>
      <c r="DH122" s="790"/>
      <c r="DI122" s="790"/>
      <c r="DJ122" s="790"/>
      <c r="DK122" s="790"/>
      <c r="DL122" s="790">
        <v>5993</v>
      </c>
      <c r="DM122" s="790"/>
      <c r="DN122" s="790"/>
      <c r="DO122" s="790"/>
      <c r="DP122" s="790"/>
      <c r="DQ122" s="790">
        <v>9626</v>
      </c>
      <c r="DR122" s="790"/>
      <c r="DS122" s="790"/>
      <c r="DT122" s="790"/>
      <c r="DU122" s="790"/>
      <c r="DV122" s="796">
        <v>0.1</v>
      </c>
      <c r="DW122" s="796"/>
      <c r="DX122" s="796"/>
      <c r="DY122" s="796"/>
      <c r="DZ122" s="797"/>
    </row>
    <row r="123" spans="1:130" s="230" customFormat="1" ht="26.25" customHeight="1" x14ac:dyDescent="0.15">
      <c r="A123" s="820"/>
      <c r="B123" s="821"/>
      <c r="C123" s="817" t="s">
        <v>468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422</v>
      </c>
      <c r="AB123" s="780"/>
      <c r="AC123" s="780"/>
      <c r="AD123" s="780"/>
      <c r="AE123" s="781"/>
      <c r="AF123" s="782" t="s">
        <v>399</v>
      </c>
      <c r="AG123" s="780"/>
      <c r="AH123" s="780"/>
      <c r="AI123" s="780"/>
      <c r="AJ123" s="781"/>
      <c r="AK123" s="782" t="s">
        <v>449</v>
      </c>
      <c r="AL123" s="780"/>
      <c r="AM123" s="780"/>
      <c r="AN123" s="780"/>
      <c r="AO123" s="781"/>
      <c r="AP123" s="824" t="s">
        <v>399</v>
      </c>
      <c r="AQ123" s="825"/>
      <c r="AR123" s="825"/>
      <c r="AS123" s="825"/>
      <c r="AT123" s="826"/>
      <c r="AU123" s="886"/>
      <c r="AV123" s="887"/>
      <c r="AW123" s="887"/>
      <c r="AX123" s="887"/>
      <c r="AY123" s="887"/>
      <c r="AZ123" s="251" t="s">
        <v>192</v>
      </c>
      <c r="BA123" s="251"/>
      <c r="BB123" s="251"/>
      <c r="BC123" s="251"/>
      <c r="BD123" s="251"/>
      <c r="BE123" s="251"/>
      <c r="BF123" s="251"/>
      <c r="BG123" s="251"/>
      <c r="BH123" s="251"/>
      <c r="BI123" s="251"/>
      <c r="BJ123" s="251"/>
      <c r="BK123" s="251"/>
      <c r="BL123" s="251"/>
      <c r="BM123" s="251"/>
      <c r="BN123" s="251"/>
      <c r="BO123" s="877" t="s">
        <v>483</v>
      </c>
      <c r="BP123" s="878"/>
      <c r="BQ123" s="832">
        <v>36215237</v>
      </c>
      <c r="BR123" s="833"/>
      <c r="BS123" s="833"/>
      <c r="BT123" s="833"/>
      <c r="BU123" s="833"/>
      <c r="BV123" s="833">
        <v>36319012</v>
      </c>
      <c r="BW123" s="833"/>
      <c r="BX123" s="833"/>
      <c r="BY123" s="833"/>
      <c r="BZ123" s="833"/>
      <c r="CA123" s="833">
        <v>35313881</v>
      </c>
      <c r="CB123" s="833"/>
      <c r="CC123" s="833"/>
      <c r="CD123" s="833"/>
      <c r="CE123" s="833"/>
      <c r="CF123" s="748"/>
      <c r="CG123" s="749"/>
      <c r="CH123" s="749"/>
      <c r="CI123" s="749"/>
      <c r="CJ123" s="834"/>
      <c r="CK123" s="869"/>
      <c r="CL123" s="855"/>
      <c r="CM123" s="855"/>
      <c r="CN123" s="855"/>
      <c r="CO123" s="856"/>
      <c r="CP123" s="835" t="s">
        <v>417</v>
      </c>
      <c r="CQ123" s="836"/>
      <c r="CR123" s="836"/>
      <c r="CS123" s="836"/>
      <c r="CT123" s="836"/>
      <c r="CU123" s="836"/>
      <c r="CV123" s="836"/>
      <c r="CW123" s="836"/>
      <c r="CX123" s="836"/>
      <c r="CY123" s="836"/>
      <c r="CZ123" s="836"/>
      <c r="DA123" s="836"/>
      <c r="DB123" s="836"/>
      <c r="DC123" s="836"/>
      <c r="DD123" s="836"/>
      <c r="DE123" s="836"/>
      <c r="DF123" s="837"/>
      <c r="DG123" s="779">
        <v>16202</v>
      </c>
      <c r="DH123" s="780"/>
      <c r="DI123" s="780"/>
      <c r="DJ123" s="780"/>
      <c r="DK123" s="781"/>
      <c r="DL123" s="782">
        <v>12545</v>
      </c>
      <c r="DM123" s="780"/>
      <c r="DN123" s="780"/>
      <c r="DO123" s="780"/>
      <c r="DP123" s="781"/>
      <c r="DQ123" s="782">
        <v>9240</v>
      </c>
      <c r="DR123" s="780"/>
      <c r="DS123" s="780"/>
      <c r="DT123" s="780"/>
      <c r="DU123" s="781"/>
      <c r="DV123" s="824">
        <v>0.1</v>
      </c>
      <c r="DW123" s="825"/>
      <c r="DX123" s="825"/>
      <c r="DY123" s="825"/>
      <c r="DZ123" s="826"/>
    </row>
    <row r="124" spans="1:130" s="230" customFormat="1" ht="26.25" customHeight="1" thickBot="1" x14ac:dyDescent="0.2">
      <c r="A124" s="820"/>
      <c r="B124" s="821"/>
      <c r="C124" s="817" t="s">
        <v>471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448</v>
      </c>
      <c r="AB124" s="780"/>
      <c r="AC124" s="780"/>
      <c r="AD124" s="780"/>
      <c r="AE124" s="781"/>
      <c r="AF124" s="782" t="s">
        <v>448</v>
      </c>
      <c r="AG124" s="780"/>
      <c r="AH124" s="780"/>
      <c r="AI124" s="780"/>
      <c r="AJ124" s="781"/>
      <c r="AK124" s="782" t="s">
        <v>449</v>
      </c>
      <c r="AL124" s="780"/>
      <c r="AM124" s="780"/>
      <c r="AN124" s="780"/>
      <c r="AO124" s="781"/>
      <c r="AP124" s="824" t="s">
        <v>132</v>
      </c>
      <c r="AQ124" s="825"/>
      <c r="AR124" s="825"/>
      <c r="AS124" s="825"/>
      <c r="AT124" s="826"/>
      <c r="AU124" s="827" t="s">
        <v>484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110.9</v>
      </c>
      <c r="BR124" s="831"/>
      <c r="BS124" s="831"/>
      <c r="BT124" s="831"/>
      <c r="BU124" s="831"/>
      <c r="BV124" s="831">
        <v>92.8</v>
      </c>
      <c r="BW124" s="831"/>
      <c r="BX124" s="831"/>
      <c r="BY124" s="831"/>
      <c r="BZ124" s="831"/>
      <c r="CA124" s="831">
        <v>80.099999999999994</v>
      </c>
      <c r="CB124" s="831"/>
      <c r="CC124" s="831"/>
      <c r="CD124" s="831"/>
      <c r="CE124" s="831"/>
      <c r="CF124" s="726"/>
      <c r="CG124" s="727"/>
      <c r="CH124" s="727"/>
      <c r="CI124" s="727"/>
      <c r="CJ124" s="862"/>
      <c r="CK124" s="870"/>
      <c r="CL124" s="870"/>
      <c r="CM124" s="870"/>
      <c r="CN124" s="870"/>
      <c r="CO124" s="871"/>
      <c r="CP124" s="835" t="s">
        <v>485</v>
      </c>
      <c r="CQ124" s="836"/>
      <c r="CR124" s="836"/>
      <c r="CS124" s="836"/>
      <c r="CT124" s="836"/>
      <c r="CU124" s="836"/>
      <c r="CV124" s="836"/>
      <c r="CW124" s="836"/>
      <c r="CX124" s="836"/>
      <c r="CY124" s="836"/>
      <c r="CZ124" s="836"/>
      <c r="DA124" s="836"/>
      <c r="DB124" s="836"/>
      <c r="DC124" s="836"/>
      <c r="DD124" s="836"/>
      <c r="DE124" s="836"/>
      <c r="DF124" s="837"/>
      <c r="DG124" s="763" t="s">
        <v>448</v>
      </c>
      <c r="DH124" s="764"/>
      <c r="DI124" s="764"/>
      <c r="DJ124" s="764"/>
      <c r="DK124" s="765"/>
      <c r="DL124" s="766" t="s">
        <v>464</v>
      </c>
      <c r="DM124" s="764"/>
      <c r="DN124" s="764"/>
      <c r="DO124" s="764"/>
      <c r="DP124" s="765"/>
      <c r="DQ124" s="766" t="s">
        <v>422</v>
      </c>
      <c r="DR124" s="764"/>
      <c r="DS124" s="764"/>
      <c r="DT124" s="764"/>
      <c r="DU124" s="765"/>
      <c r="DV124" s="848" t="s">
        <v>448</v>
      </c>
      <c r="DW124" s="849"/>
      <c r="DX124" s="849"/>
      <c r="DY124" s="849"/>
      <c r="DZ124" s="850"/>
    </row>
    <row r="125" spans="1:130" s="230" customFormat="1" ht="26.25" customHeight="1" x14ac:dyDescent="0.15">
      <c r="A125" s="820"/>
      <c r="B125" s="821"/>
      <c r="C125" s="817" t="s">
        <v>473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422</v>
      </c>
      <c r="AB125" s="780"/>
      <c r="AC125" s="780"/>
      <c r="AD125" s="780"/>
      <c r="AE125" s="781"/>
      <c r="AF125" s="782" t="s">
        <v>422</v>
      </c>
      <c r="AG125" s="780"/>
      <c r="AH125" s="780"/>
      <c r="AI125" s="780"/>
      <c r="AJ125" s="781"/>
      <c r="AK125" s="782" t="s">
        <v>449</v>
      </c>
      <c r="AL125" s="780"/>
      <c r="AM125" s="780"/>
      <c r="AN125" s="780"/>
      <c r="AO125" s="781"/>
      <c r="AP125" s="824" t="s">
        <v>448</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486</v>
      </c>
      <c r="CL125" s="852"/>
      <c r="CM125" s="852"/>
      <c r="CN125" s="852"/>
      <c r="CO125" s="853"/>
      <c r="CP125" s="860" t="s">
        <v>487</v>
      </c>
      <c r="CQ125" s="810"/>
      <c r="CR125" s="810"/>
      <c r="CS125" s="810"/>
      <c r="CT125" s="810"/>
      <c r="CU125" s="810"/>
      <c r="CV125" s="810"/>
      <c r="CW125" s="810"/>
      <c r="CX125" s="810"/>
      <c r="CY125" s="810"/>
      <c r="CZ125" s="810"/>
      <c r="DA125" s="810"/>
      <c r="DB125" s="810"/>
      <c r="DC125" s="810"/>
      <c r="DD125" s="810"/>
      <c r="DE125" s="810"/>
      <c r="DF125" s="811"/>
      <c r="DG125" s="861" t="s">
        <v>422</v>
      </c>
      <c r="DH125" s="842"/>
      <c r="DI125" s="842"/>
      <c r="DJ125" s="842"/>
      <c r="DK125" s="842"/>
      <c r="DL125" s="842" t="s">
        <v>422</v>
      </c>
      <c r="DM125" s="842"/>
      <c r="DN125" s="842"/>
      <c r="DO125" s="842"/>
      <c r="DP125" s="842"/>
      <c r="DQ125" s="842" t="s">
        <v>448</v>
      </c>
      <c r="DR125" s="842"/>
      <c r="DS125" s="842"/>
      <c r="DT125" s="842"/>
      <c r="DU125" s="842"/>
      <c r="DV125" s="843" t="s">
        <v>464</v>
      </c>
      <c r="DW125" s="843"/>
      <c r="DX125" s="843"/>
      <c r="DY125" s="843"/>
      <c r="DZ125" s="844"/>
    </row>
    <row r="126" spans="1:130" s="230" customFormat="1" ht="26.25" customHeight="1" thickBot="1" x14ac:dyDescent="0.2">
      <c r="A126" s="820"/>
      <c r="B126" s="821"/>
      <c r="C126" s="817" t="s">
        <v>475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1548</v>
      </c>
      <c r="AB126" s="780"/>
      <c r="AC126" s="780"/>
      <c r="AD126" s="780"/>
      <c r="AE126" s="781"/>
      <c r="AF126" s="782">
        <v>2214</v>
      </c>
      <c r="AG126" s="780"/>
      <c r="AH126" s="780"/>
      <c r="AI126" s="780"/>
      <c r="AJ126" s="781"/>
      <c r="AK126" s="782">
        <v>2126</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488</v>
      </c>
      <c r="CQ126" s="752"/>
      <c r="CR126" s="752"/>
      <c r="CS126" s="752"/>
      <c r="CT126" s="752"/>
      <c r="CU126" s="752"/>
      <c r="CV126" s="752"/>
      <c r="CW126" s="752"/>
      <c r="CX126" s="752"/>
      <c r="CY126" s="752"/>
      <c r="CZ126" s="752"/>
      <c r="DA126" s="752"/>
      <c r="DB126" s="752"/>
      <c r="DC126" s="752"/>
      <c r="DD126" s="752"/>
      <c r="DE126" s="752"/>
      <c r="DF126" s="753"/>
      <c r="DG126" s="789" t="s">
        <v>448</v>
      </c>
      <c r="DH126" s="790"/>
      <c r="DI126" s="790"/>
      <c r="DJ126" s="790"/>
      <c r="DK126" s="790"/>
      <c r="DL126" s="790" t="s">
        <v>449</v>
      </c>
      <c r="DM126" s="790"/>
      <c r="DN126" s="790"/>
      <c r="DO126" s="790"/>
      <c r="DP126" s="790"/>
      <c r="DQ126" s="790" t="s">
        <v>422</v>
      </c>
      <c r="DR126" s="790"/>
      <c r="DS126" s="790"/>
      <c r="DT126" s="790"/>
      <c r="DU126" s="790"/>
      <c r="DV126" s="796" t="s">
        <v>132</v>
      </c>
      <c r="DW126" s="796"/>
      <c r="DX126" s="796"/>
      <c r="DY126" s="796"/>
      <c r="DZ126" s="797"/>
    </row>
    <row r="127" spans="1:130" s="230" customFormat="1" ht="26.25" customHeight="1" x14ac:dyDescent="0.15">
      <c r="A127" s="822"/>
      <c r="B127" s="823"/>
      <c r="C127" s="838" t="s">
        <v>489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132</v>
      </c>
      <c r="AB127" s="780"/>
      <c r="AC127" s="780"/>
      <c r="AD127" s="780"/>
      <c r="AE127" s="781"/>
      <c r="AF127" s="782" t="s">
        <v>422</v>
      </c>
      <c r="AG127" s="780"/>
      <c r="AH127" s="780"/>
      <c r="AI127" s="780"/>
      <c r="AJ127" s="781"/>
      <c r="AK127" s="782" t="s">
        <v>422</v>
      </c>
      <c r="AL127" s="780"/>
      <c r="AM127" s="780"/>
      <c r="AN127" s="780"/>
      <c r="AO127" s="781"/>
      <c r="AP127" s="824" t="s">
        <v>422</v>
      </c>
      <c r="AQ127" s="825"/>
      <c r="AR127" s="825"/>
      <c r="AS127" s="825"/>
      <c r="AT127" s="826"/>
      <c r="AU127" s="232"/>
      <c r="AV127" s="232"/>
      <c r="AW127" s="232"/>
      <c r="AX127" s="841" t="s">
        <v>490</v>
      </c>
      <c r="AY127" s="814"/>
      <c r="AZ127" s="814"/>
      <c r="BA127" s="814"/>
      <c r="BB127" s="814"/>
      <c r="BC127" s="814"/>
      <c r="BD127" s="814"/>
      <c r="BE127" s="815"/>
      <c r="BF127" s="813" t="s">
        <v>491</v>
      </c>
      <c r="BG127" s="814"/>
      <c r="BH127" s="814"/>
      <c r="BI127" s="814"/>
      <c r="BJ127" s="814"/>
      <c r="BK127" s="814"/>
      <c r="BL127" s="815"/>
      <c r="BM127" s="813" t="s">
        <v>492</v>
      </c>
      <c r="BN127" s="814"/>
      <c r="BO127" s="814"/>
      <c r="BP127" s="814"/>
      <c r="BQ127" s="814"/>
      <c r="BR127" s="814"/>
      <c r="BS127" s="815"/>
      <c r="BT127" s="813" t="s">
        <v>493</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494</v>
      </c>
      <c r="CQ127" s="752"/>
      <c r="CR127" s="752"/>
      <c r="CS127" s="752"/>
      <c r="CT127" s="752"/>
      <c r="CU127" s="752"/>
      <c r="CV127" s="752"/>
      <c r="CW127" s="752"/>
      <c r="CX127" s="752"/>
      <c r="CY127" s="752"/>
      <c r="CZ127" s="752"/>
      <c r="DA127" s="752"/>
      <c r="DB127" s="752"/>
      <c r="DC127" s="752"/>
      <c r="DD127" s="752"/>
      <c r="DE127" s="752"/>
      <c r="DF127" s="753"/>
      <c r="DG127" s="789" t="s">
        <v>422</v>
      </c>
      <c r="DH127" s="790"/>
      <c r="DI127" s="790"/>
      <c r="DJ127" s="790"/>
      <c r="DK127" s="790"/>
      <c r="DL127" s="790" t="s">
        <v>422</v>
      </c>
      <c r="DM127" s="790"/>
      <c r="DN127" s="790"/>
      <c r="DO127" s="790"/>
      <c r="DP127" s="790"/>
      <c r="DQ127" s="790" t="s">
        <v>422</v>
      </c>
      <c r="DR127" s="790"/>
      <c r="DS127" s="790"/>
      <c r="DT127" s="790"/>
      <c r="DU127" s="790"/>
      <c r="DV127" s="796" t="s">
        <v>464</v>
      </c>
      <c r="DW127" s="796"/>
      <c r="DX127" s="796"/>
      <c r="DY127" s="796"/>
      <c r="DZ127" s="797"/>
    </row>
    <row r="128" spans="1:130" s="230" customFormat="1" ht="26.25" customHeight="1" thickBot="1" x14ac:dyDescent="0.2">
      <c r="A128" s="798" t="s">
        <v>495</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496</v>
      </c>
      <c r="X128" s="800"/>
      <c r="Y128" s="800"/>
      <c r="Z128" s="801"/>
      <c r="AA128" s="802">
        <v>616844</v>
      </c>
      <c r="AB128" s="803"/>
      <c r="AC128" s="803"/>
      <c r="AD128" s="803"/>
      <c r="AE128" s="804"/>
      <c r="AF128" s="805">
        <v>602410</v>
      </c>
      <c r="AG128" s="803"/>
      <c r="AH128" s="803"/>
      <c r="AI128" s="803"/>
      <c r="AJ128" s="804"/>
      <c r="AK128" s="805">
        <v>603860</v>
      </c>
      <c r="AL128" s="803"/>
      <c r="AM128" s="803"/>
      <c r="AN128" s="803"/>
      <c r="AO128" s="804"/>
      <c r="AP128" s="806"/>
      <c r="AQ128" s="807"/>
      <c r="AR128" s="807"/>
      <c r="AS128" s="807"/>
      <c r="AT128" s="808"/>
      <c r="AU128" s="232"/>
      <c r="AV128" s="232"/>
      <c r="AW128" s="232"/>
      <c r="AX128" s="809" t="s">
        <v>497</v>
      </c>
      <c r="AY128" s="810"/>
      <c r="AZ128" s="810"/>
      <c r="BA128" s="810"/>
      <c r="BB128" s="810"/>
      <c r="BC128" s="810"/>
      <c r="BD128" s="810"/>
      <c r="BE128" s="811"/>
      <c r="BF128" s="786" t="s">
        <v>449</v>
      </c>
      <c r="BG128" s="787"/>
      <c r="BH128" s="787"/>
      <c r="BI128" s="787"/>
      <c r="BJ128" s="787"/>
      <c r="BK128" s="787"/>
      <c r="BL128" s="812"/>
      <c r="BM128" s="786">
        <v>12.93</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498</v>
      </c>
      <c r="CQ128" s="730"/>
      <c r="CR128" s="730"/>
      <c r="CS128" s="730"/>
      <c r="CT128" s="730"/>
      <c r="CU128" s="730"/>
      <c r="CV128" s="730"/>
      <c r="CW128" s="730"/>
      <c r="CX128" s="730"/>
      <c r="CY128" s="730"/>
      <c r="CZ128" s="730"/>
      <c r="DA128" s="730"/>
      <c r="DB128" s="730"/>
      <c r="DC128" s="730"/>
      <c r="DD128" s="730"/>
      <c r="DE128" s="730"/>
      <c r="DF128" s="731"/>
      <c r="DG128" s="792" t="s">
        <v>449</v>
      </c>
      <c r="DH128" s="793"/>
      <c r="DI128" s="793"/>
      <c r="DJ128" s="793"/>
      <c r="DK128" s="793"/>
      <c r="DL128" s="793" t="s">
        <v>399</v>
      </c>
      <c r="DM128" s="793"/>
      <c r="DN128" s="793"/>
      <c r="DO128" s="793"/>
      <c r="DP128" s="793"/>
      <c r="DQ128" s="793" t="s">
        <v>399</v>
      </c>
      <c r="DR128" s="793"/>
      <c r="DS128" s="793"/>
      <c r="DT128" s="793"/>
      <c r="DU128" s="793"/>
      <c r="DV128" s="794" t="s">
        <v>449</v>
      </c>
      <c r="DW128" s="794"/>
      <c r="DX128" s="794"/>
      <c r="DY128" s="794"/>
      <c r="DZ128" s="795"/>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499</v>
      </c>
      <c r="X129" s="777"/>
      <c r="Y129" s="777"/>
      <c r="Z129" s="778"/>
      <c r="AA129" s="779">
        <v>12831591</v>
      </c>
      <c r="AB129" s="780"/>
      <c r="AC129" s="780"/>
      <c r="AD129" s="780"/>
      <c r="AE129" s="781"/>
      <c r="AF129" s="782">
        <v>13521055</v>
      </c>
      <c r="AG129" s="780"/>
      <c r="AH129" s="780"/>
      <c r="AI129" s="780"/>
      <c r="AJ129" s="781"/>
      <c r="AK129" s="782">
        <v>13228596</v>
      </c>
      <c r="AL129" s="780"/>
      <c r="AM129" s="780"/>
      <c r="AN129" s="780"/>
      <c r="AO129" s="781"/>
      <c r="AP129" s="783"/>
      <c r="AQ129" s="784"/>
      <c r="AR129" s="784"/>
      <c r="AS129" s="784"/>
      <c r="AT129" s="785"/>
      <c r="AU129" s="233"/>
      <c r="AV129" s="233"/>
      <c r="AW129" s="233"/>
      <c r="AX129" s="751" t="s">
        <v>500</v>
      </c>
      <c r="AY129" s="752"/>
      <c r="AZ129" s="752"/>
      <c r="BA129" s="752"/>
      <c r="BB129" s="752"/>
      <c r="BC129" s="752"/>
      <c r="BD129" s="752"/>
      <c r="BE129" s="753"/>
      <c r="BF129" s="770" t="s">
        <v>501</v>
      </c>
      <c r="BG129" s="771"/>
      <c r="BH129" s="771"/>
      <c r="BI129" s="771"/>
      <c r="BJ129" s="771"/>
      <c r="BK129" s="771"/>
      <c r="BL129" s="772"/>
      <c r="BM129" s="770">
        <v>17.93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503</v>
      </c>
      <c r="X130" s="777"/>
      <c r="Y130" s="777"/>
      <c r="Z130" s="778"/>
      <c r="AA130" s="779">
        <v>2104730</v>
      </c>
      <c r="AB130" s="780"/>
      <c r="AC130" s="780"/>
      <c r="AD130" s="780"/>
      <c r="AE130" s="781"/>
      <c r="AF130" s="782">
        <v>2140837</v>
      </c>
      <c r="AG130" s="780"/>
      <c r="AH130" s="780"/>
      <c r="AI130" s="780"/>
      <c r="AJ130" s="781"/>
      <c r="AK130" s="782">
        <v>2168788</v>
      </c>
      <c r="AL130" s="780"/>
      <c r="AM130" s="780"/>
      <c r="AN130" s="780"/>
      <c r="AO130" s="781"/>
      <c r="AP130" s="783"/>
      <c r="AQ130" s="784"/>
      <c r="AR130" s="784"/>
      <c r="AS130" s="784"/>
      <c r="AT130" s="785"/>
      <c r="AU130" s="233"/>
      <c r="AV130" s="233"/>
      <c r="AW130" s="233"/>
      <c r="AX130" s="751" t="s">
        <v>504</v>
      </c>
      <c r="AY130" s="752"/>
      <c r="AZ130" s="752"/>
      <c r="BA130" s="752"/>
      <c r="BB130" s="752"/>
      <c r="BC130" s="752"/>
      <c r="BD130" s="752"/>
      <c r="BE130" s="753"/>
      <c r="BF130" s="754">
        <v>9.9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505</v>
      </c>
      <c r="X131" s="761"/>
      <c r="Y131" s="761"/>
      <c r="Z131" s="762"/>
      <c r="AA131" s="763">
        <v>10726861</v>
      </c>
      <c r="AB131" s="764"/>
      <c r="AC131" s="764"/>
      <c r="AD131" s="764"/>
      <c r="AE131" s="765"/>
      <c r="AF131" s="766">
        <v>11380218</v>
      </c>
      <c r="AG131" s="764"/>
      <c r="AH131" s="764"/>
      <c r="AI131" s="764"/>
      <c r="AJ131" s="765"/>
      <c r="AK131" s="766">
        <v>11059808</v>
      </c>
      <c r="AL131" s="764"/>
      <c r="AM131" s="764"/>
      <c r="AN131" s="764"/>
      <c r="AO131" s="765"/>
      <c r="AP131" s="767"/>
      <c r="AQ131" s="768"/>
      <c r="AR131" s="768"/>
      <c r="AS131" s="768"/>
      <c r="AT131" s="769"/>
      <c r="AU131" s="233"/>
      <c r="AV131" s="233"/>
      <c r="AW131" s="233"/>
      <c r="AX131" s="729" t="s">
        <v>506</v>
      </c>
      <c r="AY131" s="730"/>
      <c r="AZ131" s="730"/>
      <c r="BA131" s="730"/>
      <c r="BB131" s="730"/>
      <c r="BC131" s="730"/>
      <c r="BD131" s="730"/>
      <c r="BE131" s="731"/>
      <c r="BF131" s="732">
        <v>80.099999999999994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508</v>
      </c>
      <c r="W132" s="742"/>
      <c r="X132" s="742"/>
      <c r="Y132" s="742"/>
      <c r="Z132" s="743"/>
      <c r="AA132" s="744">
        <v>9.6368546209999995</v>
      </c>
      <c r="AB132" s="745"/>
      <c r="AC132" s="745"/>
      <c r="AD132" s="745"/>
      <c r="AE132" s="746"/>
      <c r="AF132" s="747">
        <v>9.7382141539999996</v>
      </c>
      <c r="AG132" s="745"/>
      <c r="AH132" s="745"/>
      <c r="AI132" s="745"/>
      <c r="AJ132" s="746"/>
      <c r="AK132" s="747">
        <v>10.448038520000001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509</v>
      </c>
      <c r="W133" s="721"/>
      <c r="X133" s="721"/>
      <c r="Y133" s="721"/>
      <c r="Z133" s="722"/>
      <c r="AA133" s="723">
        <v>10.4</v>
      </c>
      <c r="AB133" s="724"/>
      <c r="AC133" s="724"/>
      <c r="AD133" s="724"/>
      <c r="AE133" s="725"/>
      <c r="AF133" s="723">
        <v>9.6999999999999993</v>
      </c>
      <c r="AG133" s="724"/>
      <c r="AH133" s="724"/>
      <c r="AI133" s="724"/>
      <c r="AJ133" s="725"/>
      <c r="AK133" s="723">
        <v>9.9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nnr/XqRR8zjDbXUGBAbwGo+Y95lbEr/tvlj4azYbgrvDoNXuDCGWwM3FBeQGYrWfE67g+dNs+XqSJezl0Ebng==" saltValue="IANVU4iWFu/cpo471dwK6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wwqhwyfXICVnpqv8gCGRfT88RImTZJRUgO0GUXXqQ+tj69T39VGm+HicdbYKDH8PMswVi5m7UWsFri0BlRF7Q==" saltValue="TikpQA9vsiR96fBzxhv4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bt0HPpiGYda/JjNmRNaX0Irov2dNgJW2kpb5eIz6rFSIb/JiB97g0zHeQUnB7DWiq4n/ELL77Kb4jt0TxP6sQ==" saltValue="TRbi+x3DbdM2Tsg394M3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513</v>
      </c>
      <c r="AP7" s="272"/>
      <c r="AQ7" s="273" t="s">
        <v>514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515</v>
      </c>
      <c r="AQ8" s="279" t="s">
        <v>516</v>
      </c>
      <c r="AR8" s="280" t="s">
        <v>517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9" t="s">
        <v>518</v>
      </c>
      <c r="AL9" s="1140"/>
      <c r="AM9" s="1140"/>
      <c r="AN9" s="1141"/>
      <c r="AO9" s="281">
        <v>4659084</v>
      </c>
      <c r="AP9" s="281">
        <v>102533</v>
      </c>
      <c r="AQ9" s="282">
        <v>88339</v>
      </c>
      <c r="AR9" s="283">
        <v>16.100000000000001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9" t="s">
        <v>519</v>
      </c>
      <c r="AL10" s="1140"/>
      <c r="AM10" s="1140"/>
      <c r="AN10" s="1141"/>
      <c r="AO10" s="284">
        <v>13</v>
      </c>
      <c r="AP10" s="284">
        <v>0</v>
      </c>
      <c r="AQ10" s="285">
        <v>7842</v>
      </c>
      <c r="AR10" s="286">
        <v>-100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9" t="s">
        <v>520</v>
      </c>
      <c r="AL11" s="1140"/>
      <c r="AM11" s="1140"/>
      <c r="AN11" s="1141"/>
      <c r="AO11" s="284">
        <v>137711</v>
      </c>
      <c r="AP11" s="284">
        <v>3031</v>
      </c>
      <c r="AQ11" s="285">
        <v>2321</v>
      </c>
      <c r="AR11" s="286">
        <v>30.6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9" t="s">
        <v>521</v>
      </c>
      <c r="AL12" s="1140"/>
      <c r="AM12" s="1140"/>
      <c r="AN12" s="1141"/>
      <c r="AO12" s="284" t="s">
        <v>522</v>
      </c>
      <c r="AP12" s="284" t="s">
        <v>522</v>
      </c>
      <c r="AQ12" s="285">
        <v>10</v>
      </c>
      <c r="AR12" s="286" t="s">
        <v>522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9" t="s">
        <v>523</v>
      </c>
      <c r="AL13" s="1140"/>
      <c r="AM13" s="1140"/>
      <c r="AN13" s="1141"/>
      <c r="AO13" s="284">
        <v>153229</v>
      </c>
      <c r="AP13" s="284">
        <v>3372</v>
      </c>
      <c r="AQ13" s="285">
        <v>2936</v>
      </c>
      <c r="AR13" s="286">
        <v>14.9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9" t="s">
        <v>524</v>
      </c>
      <c r="AL14" s="1140"/>
      <c r="AM14" s="1140"/>
      <c r="AN14" s="1141"/>
      <c r="AO14" s="284">
        <v>46802</v>
      </c>
      <c r="AP14" s="284">
        <v>1030</v>
      </c>
      <c r="AQ14" s="285">
        <v>1649</v>
      </c>
      <c r="AR14" s="286">
        <v>-37.5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42" t="s">
        <v>525</v>
      </c>
      <c r="AL15" s="1143"/>
      <c r="AM15" s="1143"/>
      <c r="AN15" s="1144"/>
      <c r="AO15" s="284">
        <v>-321746</v>
      </c>
      <c r="AP15" s="284">
        <v>-7081</v>
      </c>
      <c r="AQ15" s="285">
        <v>-5997</v>
      </c>
      <c r="AR15" s="286">
        <v>18.100000000000001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42" t="s">
        <v>192</v>
      </c>
      <c r="AL16" s="1143"/>
      <c r="AM16" s="1143"/>
      <c r="AN16" s="1144"/>
      <c r="AO16" s="284">
        <v>4675093</v>
      </c>
      <c r="AP16" s="284">
        <v>102885</v>
      </c>
      <c r="AQ16" s="285">
        <v>97102</v>
      </c>
      <c r="AR16" s="286">
        <v>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5" t="s">
        <v>530</v>
      </c>
      <c r="AL21" s="1146"/>
      <c r="AM21" s="1146"/>
      <c r="AN21" s="1147"/>
      <c r="AO21" s="297">
        <v>10.23</v>
      </c>
      <c r="AP21" s="298">
        <v>8.91</v>
      </c>
      <c r="AQ21" s="299">
        <v>1.32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5" t="s">
        <v>531</v>
      </c>
      <c r="AL22" s="1146"/>
      <c r="AM22" s="1146"/>
      <c r="AN22" s="1147"/>
      <c r="AO22" s="302">
        <v>97.4</v>
      </c>
      <c r="AP22" s="303">
        <v>97.5</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8" t="s">
        <v>532</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x14ac:dyDescent="0.15">
      <c r="A27" s="309"/>
      <c r="AO27" s="262"/>
      <c r="AP27" s="262"/>
      <c r="AQ27" s="262"/>
      <c r="AR27" s="262"/>
      <c r="AS27" s="262"/>
      <c r="AT27" s="262"/>
    </row>
    <row r="28" spans="1:46" ht="17.25" x14ac:dyDescent="0.1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513</v>
      </c>
      <c r="AP30" s="272"/>
      <c r="AQ30" s="273" t="s">
        <v>514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515</v>
      </c>
      <c r="AQ31" s="279" t="s">
        <v>516</v>
      </c>
      <c r="AR31" s="280" t="s">
        <v>517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535</v>
      </c>
      <c r="AL32" s="1130"/>
      <c r="AM32" s="1130"/>
      <c r="AN32" s="1131"/>
      <c r="AO32" s="312">
        <v>2576705</v>
      </c>
      <c r="AP32" s="312">
        <v>56706</v>
      </c>
      <c r="AQ32" s="313">
        <v>55264</v>
      </c>
      <c r="AR32" s="314">
        <v>2.6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536</v>
      </c>
      <c r="AL33" s="1130"/>
      <c r="AM33" s="1130"/>
      <c r="AN33" s="1131"/>
      <c r="AO33" s="312" t="s">
        <v>522</v>
      </c>
      <c r="AP33" s="312" t="s">
        <v>522</v>
      </c>
      <c r="AQ33" s="313" t="s">
        <v>522</v>
      </c>
      <c r="AR33" s="314" t="s">
        <v>522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537</v>
      </c>
      <c r="AL34" s="1130"/>
      <c r="AM34" s="1130"/>
      <c r="AN34" s="1131"/>
      <c r="AO34" s="312" t="s">
        <v>522</v>
      </c>
      <c r="AP34" s="312" t="s">
        <v>522</v>
      </c>
      <c r="AQ34" s="313">
        <v>19</v>
      </c>
      <c r="AR34" s="314" t="s">
        <v>522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538</v>
      </c>
      <c r="AL35" s="1130"/>
      <c r="AM35" s="1130"/>
      <c r="AN35" s="1131"/>
      <c r="AO35" s="312">
        <v>1336495</v>
      </c>
      <c r="AP35" s="312">
        <v>29412</v>
      </c>
      <c r="AQ35" s="313">
        <v>18522</v>
      </c>
      <c r="AR35" s="314">
        <v>58.8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539</v>
      </c>
      <c r="AL36" s="1130"/>
      <c r="AM36" s="1130"/>
      <c r="AN36" s="1131"/>
      <c r="AO36" s="312">
        <v>12855</v>
      </c>
      <c r="AP36" s="312">
        <v>283</v>
      </c>
      <c r="AQ36" s="313">
        <v>2744</v>
      </c>
      <c r="AR36" s="314">
        <v>-89.7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540</v>
      </c>
      <c r="AL37" s="1130"/>
      <c r="AM37" s="1130"/>
      <c r="AN37" s="1131"/>
      <c r="AO37" s="312">
        <v>2126</v>
      </c>
      <c r="AP37" s="312">
        <v>47</v>
      </c>
      <c r="AQ37" s="313">
        <v>519</v>
      </c>
      <c r="AR37" s="314">
        <v>-90.9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541</v>
      </c>
      <c r="AL38" s="1133"/>
      <c r="AM38" s="1133"/>
      <c r="AN38" s="1134"/>
      <c r="AO38" s="315" t="s">
        <v>522</v>
      </c>
      <c r="AP38" s="315" t="s">
        <v>522</v>
      </c>
      <c r="AQ38" s="316">
        <v>4</v>
      </c>
      <c r="AR38" s="304" t="s">
        <v>522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542</v>
      </c>
      <c r="AL39" s="1133"/>
      <c r="AM39" s="1133"/>
      <c r="AN39" s="1134"/>
      <c r="AO39" s="312">
        <v>-603860</v>
      </c>
      <c r="AP39" s="312">
        <v>-13289</v>
      </c>
      <c r="AQ39" s="313">
        <v>-3996</v>
      </c>
      <c r="AR39" s="314">
        <v>232.6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543</v>
      </c>
      <c r="AL40" s="1130"/>
      <c r="AM40" s="1130"/>
      <c r="AN40" s="1131"/>
      <c r="AO40" s="312">
        <v>-2168788</v>
      </c>
      <c r="AP40" s="312">
        <v>-47729</v>
      </c>
      <c r="AQ40" s="313">
        <v>-50182</v>
      </c>
      <c r="AR40" s="314">
        <v>-4.9000000000000004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305</v>
      </c>
      <c r="AL41" s="1136"/>
      <c r="AM41" s="1136"/>
      <c r="AN41" s="1137"/>
      <c r="AO41" s="312">
        <v>1155533</v>
      </c>
      <c r="AP41" s="312">
        <v>25430</v>
      </c>
      <c r="AQ41" s="313">
        <v>22892</v>
      </c>
      <c r="AR41" s="314">
        <v>11.1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513</v>
      </c>
      <c r="AN49" s="1124" t="s">
        <v>547</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548</v>
      </c>
      <c r="AO50" s="329" t="s">
        <v>549</v>
      </c>
      <c r="AP50" s="330" t="s">
        <v>550</v>
      </c>
      <c r="AQ50" s="331" t="s">
        <v>551</v>
      </c>
      <c r="AR50" s="332" t="s">
        <v>552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2897921</v>
      </c>
      <c r="AN51" s="334">
        <v>60577</v>
      </c>
      <c r="AO51" s="335">
        <v>-5</v>
      </c>
      <c r="AP51" s="336">
        <v>69729</v>
      </c>
      <c r="AQ51" s="337">
        <v>1.8</v>
      </c>
      <c r="AR51" s="338">
        <v>-6.8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1594521</v>
      </c>
      <c r="AN52" s="342">
        <v>33331</v>
      </c>
      <c r="AO52" s="343">
        <v>27.9</v>
      </c>
      <c r="AP52" s="344">
        <v>38908</v>
      </c>
      <c r="AQ52" s="345">
        <v>14</v>
      </c>
      <c r="AR52" s="346">
        <v>13.9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2853973</v>
      </c>
      <c r="AN53" s="334">
        <v>60222</v>
      </c>
      <c r="AO53" s="335">
        <v>-0.6</v>
      </c>
      <c r="AP53" s="336">
        <v>74581</v>
      </c>
      <c r="AQ53" s="337">
        <v>7</v>
      </c>
      <c r="AR53" s="338">
        <v>-7.6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1485164</v>
      </c>
      <c r="AN54" s="342">
        <v>31339</v>
      </c>
      <c r="AO54" s="343">
        <v>-6</v>
      </c>
      <c r="AP54" s="344">
        <v>41563</v>
      </c>
      <c r="AQ54" s="345">
        <v>6.8</v>
      </c>
      <c r="AR54" s="346">
        <v>-12.8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1939488</v>
      </c>
      <c r="AN55" s="334">
        <v>41537</v>
      </c>
      <c r="AO55" s="335">
        <v>-31</v>
      </c>
      <c r="AP55" s="336">
        <v>76347</v>
      </c>
      <c r="AQ55" s="337">
        <v>2.4</v>
      </c>
      <c r="AR55" s="338">
        <v>-33.4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1220453</v>
      </c>
      <c r="AN56" s="342">
        <v>26138</v>
      </c>
      <c r="AO56" s="343">
        <v>-16.600000000000001</v>
      </c>
      <c r="AP56" s="344">
        <v>41762</v>
      </c>
      <c r="AQ56" s="345">
        <v>0.5</v>
      </c>
      <c r="AR56" s="346">
        <v>-17.100000000000001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2041070</v>
      </c>
      <c r="AN57" s="334">
        <v>44333</v>
      </c>
      <c r="AO57" s="335">
        <v>6.7</v>
      </c>
      <c r="AP57" s="336">
        <v>69604</v>
      </c>
      <c r="AQ57" s="337">
        <v>-8.8000000000000007</v>
      </c>
      <c r="AR57" s="338">
        <v>15.5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1246503</v>
      </c>
      <c r="AN58" s="342">
        <v>27075</v>
      </c>
      <c r="AO58" s="343">
        <v>3.6</v>
      </c>
      <c r="AP58" s="344">
        <v>36247</v>
      </c>
      <c r="AQ58" s="345">
        <v>-13.2</v>
      </c>
      <c r="AR58" s="346">
        <v>16.8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1781677</v>
      </c>
      <c r="AN59" s="334">
        <v>39209</v>
      </c>
      <c r="AO59" s="335">
        <v>-11.6</v>
      </c>
      <c r="AP59" s="336">
        <v>68410</v>
      </c>
      <c r="AQ59" s="337">
        <v>-1.7</v>
      </c>
      <c r="AR59" s="338">
        <v>-9.9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1073047</v>
      </c>
      <c r="AN60" s="342">
        <v>23615</v>
      </c>
      <c r="AO60" s="343">
        <v>-12.8</v>
      </c>
      <c r="AP60" s="344">
        <v>35086</v>
      </c>
      <c r="AQ60" s="345">
        <v>-3.2</v>
      </c>
      <c r="AR60" s="346">
        <v>-9.6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2302826</v>
      </c>
      <c r="AN61" s="349">
        <v>49176</v>
      </c>
      <c r="AO61" s="350">
        <v>-8.3000000000000007</v>
      </c>
      <c r="AP61" s="351">
        <v>71734</v>
      </c>
      <c r="AQ61" s="352">
        <v>0.1</v>
      </c>
      <c r="AR61" s="338">
        <v>-8.4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1323938</v>
      </c>
      <c r="AN62" s="342">
        <v>28300</v>
      </c>
      <c r="AO62" s="343">
        <v>-0.8</v>
      </c>
      <c r="AP62" s="344">
        <v>38713</v>
      </c>
      <c r="AQ62" s="345">
        <v>1</v>
      </c>
      <c r="AR62" s="346">
        <v>-1.8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tp8sIpZGL2YduJWH2RyhMTDnrLy4R9vi3gI8IJWknC3VBHfVTZH/QD1U91jNts3ANzJlECtNCbPRnLsHzbQdw==" saltValue="trWH9mQMw1eWCiny08jb4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561</v>
      </c>
    </row>
    <row r="120" spans="125:125" ht="13.5" hidden="1" customHeight="1" x14ac:dyDescent="0.15"/>
    <row r="121" spans="125:125" ht="13.5" hidden="1" customHeight="1" x14ac:dyDescent="0.15">
      <c r="DU121" s="259"/>
    </row>
  </sheetData>
  <sheetProtection algorithmName="SHA-512" hashValue="P0DoXsj6318L3UuF/YeZmGlu8Dv51/o41Le9t+LSS9be7n9BPFvKneL8fRQOf7qeuVoC+U3v4hm+fFvjyJU2nQ==" saltValue="fINRxYj2uWxlmAYF0KmP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562</v>
      </c>
    </row>
  </sheetData>
  <sheetProtection algorithmName="SHA-512" hashValue="Spg4WUEq6BjH0caUc+Me4O9SAwPucV8wtq0LCumm9Zx1RLzbejxNLewT8K7K9X5cth2vh9ajsg3iY3MD4/Zhiw==" saltValue="aAAdn/vLH5Sh/HEYWw8j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48" t="s">
        <v>3</v>
      </c>
      <c r="D47" s="1148"/>
      <c r="E47" s="1149"/>
      <c r="F47" s="11">
        <v>13.91</v>
      </c>
      <c r="G47" s="12">
        <v>10.93</v>
      </c>
      <c r="H47" s="12">
        <v>11.96</v>
      </c>
      <c r="I47" s="12">
        <v>14.4</v>
      </c>
      <c r="J47" s="13">
        <v>20.14</v>
      </c>
    </row>
    <row r="48" spans="2:10" ht="57.75" customHeight="1" x14ac:dyDescent="0.15">
      <c r="B48" s="14"/>
      <c r="C48" s="1150" t="s">
        <v>4</v>
      </c>
      <c r="D48" s="1150"/>
      <c r="E48" s="1151"/>
      <c r="F48" s="15">
        <v>0.45</v>
      </c>
      <c r="G48" s="16">
        <v>0.72</v>
      </c>
      <c r="H48" s="16">
        <v>2.1</v>
      </c>
      <c r="I48" s="16">
        <v>5.41</v>
      </c>
      <c r="J48" s="17">
        <v>4.4800000000000004</v>
      </c>
    </row>
    <row r="49" spans="2:10" ht="57.75" customHeight="1" thickBot="1" x14ac:dyDescent="0.2">
      <c r="B49" s="18"/>
      <c r="C49" s="1152" t="s">
        <v>5</v>
      </c>
      <c r="D49" s="1152"/>
      <c r="E49" s="1153"/>
      <c r="F49" s="19" t="s">
        <v>568</v>
      </c>
      <c r="G49" s="20" t="s">
        <v>569</v>
      </c>
      <c r="H49" s="20">
        <v>2.56</v>
      </c>
      <c r="I49" s="20">
        <v>5.41</v>
      </c>
      <c r="J49" s="21">
        <v>4.28</v>
      </c>
    </row>
    <row r="50" spans="2:10" x14ac:dyDescent="0.15"/>
  </sheetData>
  <sheetProtection algorithmName="SHA-512" hashValue="iF1kQ30zlmUmQD8YheLhSGJz1P4myZvPxGPuZwD6stFw0RdBUOzsDA0hjJBTJ//klm4qsGjKuXulMNRU90TPlQ==" saltValue="2xAlecDegP1lecbThRMe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60" t="s">
        <v>570</v>
      </c>
      <c r="D34" s="1160"/>
      <c r="E34" s="1161"/>
      <c r="F34" s="32">
        <v>7.71</v>
      </c>
      <c r="G34" s="33">
        <v>8.2200000000000006</v>
      </c>
      <c r="H34" s="33">
        <v>8.8800000000000008</v>
      </c>
      <c r="I34" s="33">
        <v>9.1</v>
      </c>
      <c r="J34" s="34">
        <v>10.46</v>
      </c>
      <c r="K34" s="22"/>
      <c r="L34" s="22"/>
      <c r="M34" s="22"/>
      <c r="N34" s="22"/>
      <c r="O34" s="22"/>
      <c r="P34" s="22"/>
    </row>
    <row r="35" spans="1:16" ht="39" customHeight="1" x14ac:dyDescent="0.15">
      <c r="A35" s="22"/>
      <c r="B35" s="35"/>
      <c r="C35" s="1154" t="s">
        <v>571</v>
      </c>
      <c r="D35" s="1155"/>
      <c r="E35" s="1156"/>
      <c r="F35" s="36">
        <v>0.48</v>
      </c>
      <c r="G35" s="37">
        <v>0</v>
      </c>
      <c r="H35" s="37">
        <v>0</v>
      </c>
      <c r="I35" s="37">
        <v>0.63</v>
      </c>
      <c r="J35" s="38">
        <v>4.9000000000000004</v>
      </c>
      <c r="K35" s="22"/>
      <c r="L35" s="22"/>
      <c r="M35" s="22"/>
      <c r="N35" s="22"/>
      <c r="O35" s="22"/>
      <c r="P35" s="22"/>
    </row>
    <row r="36" spans="1:16" ht="39" customHeight="1" x14ac:dyDescent="0.15">
      <c r="A36" s="22"/>
      <c r="B36" s="35"/>
      <c r="C36" s="1154" t="s">
        <v>572</v>
      </c>
      <c r="D36" s="1155"/>
      <c r="E36" s="1156"/>
      <c r="F36" s="36">
        <v>0.45</v>
      </c>
      <c r="G36" s="37">
        <v>0.71</v>
      </c>
      <c r="H36" s="37">
        <v>2.09</v>
      </c>
      <c r="I36" s="37">
        <v>5.41</v>
      </c>
      <c r="J36" s="38">
        <v>4.4800000000000004</v>
      </c>
      <c r="K36" s="22"/>
      <c r="L36" s="22"/>
      <c r="M36" s="22"/>
      <c r="N36" s="22"/>
      <c r="O36" s="22"/>
      <c r="P36" s="22"/>
    </row>
    <row r="37" spans="1:16" ht="39" customHeight="1" x14ac:dyDescent="0.15">
      <c r="A37" s="22"/>
      <c r="B37" s="35"/>
      <c r="C37" s="1154" t="s">
        <v>573</v>
      </c>
      <c r="D37" s="1155"/>
      <c r="E37" s="1156"/>
      <c r="F37" s="36">
        <v>0.71</v>
      </c>
      <c r="G37" s="37">
        <v>1.79</v>
      </c>
      <c r="H37" s="37">
        <v>2.71</v>
      </c>
      <c r="I37" s="37">
        <v>3.18</v>
      </c>
      <c r="J37" s="38">
        <v>3.37</v>
      </c>
      <c r="K37" s="22"/>
      <c r="L37" s="22"/>
      <c r="M37" s="22"/>
      <c r="N37" s="22"/>
      <c r="O37" s="22"/>
      <c r="P37" s="22"/>
    </row>
    <row r="38" spans="1:16" ht="39" customHeight="1" x14ac:dyDescent="0.15">
      <c r="A38" s="22"/>
      <c r="B38" s="35"/>
      <c r="C38" s="1154" t="s">
        <v>574</v>
      </c>
      <c r="D38" s="1155"/>
      <c r="E38" s="1156"/>
      <c r="F38" s="36">
        <v>0.93</v>
      </c>
      <c r="G38" s="37">
        <v>0.81</v>
      </c>
      <c r="H38" s="37">
        <v>0.23</v>
      </c>
      <c r="I38" s="37">
        <v>0.47</v>
      </c>
      <c r="J38" s="38">
        <v>1.03</v>
      </c>
      <c r="K38" s="22"/>
      <c r="L38" s="22"/>
      <c r="M38" s="22"/>
      <c r="N38" s="22"/>
      <c r="O38" s="22"/>
      <c r="P38" s="22"/>
    </row>
    <row r="39" spans="1:16" ht="39" customHeight="1" x14ac:dyDescent="0.15">
      <c r="A39" s="22"/>
      <c r="B39" s="35"/>
      <c r="C39" s="1154" t="s">
        <v>575</v>
      </c>
      <c r="D39" s="1155"/>
      <c r="E39" s="1156"/>
      <c r="F39" s="36">
        <v>0.11</v>
      </c>
      <c r="G39" s="37">
        <v>0.12</v>
      </c>
      <c r="H39" s="37">
        <v>0.12</v>
      </c>
      <c r="I39" s="37">
        <v>0.1</v>
      </c>
      <c r="J39" s="38">
        <v>0.12</v>
      </c>
      <c r="K39" s="22"/>
      <c r="L39" s="22"/>
      <c r="M39" s="22"/>
      <c r="N39" s="22"/>
      <c r="O39" s="22"/>
      <c r="P39" s="22"/>
    </row>
    <row r="40" spans="1:16" ht="39" customHeight="1" x14ac:dyDescent="0.15">
      <c r="A40" s="22"/>
      <c r="B40" s="35"/>
      <c r="C40" s="1154" t="s">
        <v>576</v>
      </c>
      <c r="D40" s="1155"/>
      <c r="E40" s="1156"/>
      <c r="F40" s="36">
        <v>1.43</v>
      </c>
      <c r="G40" s="37">
        <v>0.73</v>
      </c>
      <c r="H40" s="37">
        <v>0.44</v>
      </c>
      <c r="I40" s="37">
        <v>0.05</v>
      </c>
      <c r="J40" s="38">
        <v>0.06</v>
      </c>
      <c r="K40" s="22"/>
      <c r="L40" s="22"/>
      <c r="M40" s="22"/>
      <c r="N40" s="22"/>
      <c r="O40" s="22"/>
      <c r="P40" s="22"/>
    </row>
    <row r="41" spans="1:16" ht="39" customHeight="1" x14ac:dyDescent="0.15">
      <c r="A41" s="22"/>
      <c r="B41" s="35"/>
      <c r="C41" s="1154" t="s">
        <v>577</v>
      </c>
      <c r="D41" s="1155"/>
      <c r="E41" s="1156"/>
      <c r="F41" s="36">
        <v>0.36</v>
      </c>
      <c r="G41" s="37">
        <v>0.36</v>
      </c>
      <c r="H41" s="37">
        <v>0.31</v>
      </c>
      <c r="I41" s="37">
        <v>0.09</v>
      </c>
      <c r="J41" s="38">
        <v>0.02</v>
      </c>
      <c r="K41" s="22"/>
      <c r="L41" s="22"/>
      <c r="M41" s="22"/>
      <c r="N41" s="22"/>
      <c r="O41" s="22"/>
      <c r="P41" s="22"/>
    </row>
    <row r="42" spans="1:16" ht="39" customHeight="1" x14ac:dyDescent="0.15">
      <c r="A42" s="22"/>
      <c r="B42" s="39"/>
      <c r="C42" s="1154" t="s">
        <v>578</v>
      </c>
      <c r="D42" s="1155"/>
      <c r="E42" s="1156"/>
      <c r="F42" s="36" t="s">
        <v>522</v>
      </c>
      <c r="G42" s="37" t="s">
        <v>522</v>
      </c>
      <c r="H42" s="37" t="s">
        <v>522</v>
      </c>
      <c r="I42" s="37" t="s">
        <v>522</v>
      </c>
      <c r="J42" s="38" t="s">
        <v>522</v>
      </c>
      <c r="K42" s="22"/>
      <c r="L42" s="22"/>
      <c r="M42" s="22"/>
      <c r="N42" s="22"/>
      <c r="O42" s="22"/>
      <c r="P42" s="22"/>
    </row>
    <row r="43" spans="1:16" ht="39" customHeight="1" thickBot="1" x14ac:dyDescent="0.2">
      <c r="A43" s="22"/>
      <c r="B43" s="40"/>
      <c r="C43" s="1157" t="s">
        <v>579</v>
      </c>
      <c r="D43" s="1158"/>
      <c r="E43" s="1159"/>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8N1ZGI/f5lYPqXKV6kK6Gz7i7MR/vz/WDS56uX0gRV8sAMnCXWMnsaTSVbYsQ7p+7sSaeBdTqXbq9ppx3tKDQ==" saltValue="LfbHI9V3nvvjS0rXb9eS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85" t="s">
        <v>10</v>
      </c>
      <c r="C45" s="1186"/>
      <c r="D45" s="58"/>
      <c r="E45" s="1191" t="s">
        <v>11</v>
      </c>
      <c r="F45" s="1191"/>
      <c r="G45" s="1191"/>
      <c r="H45" s="1191"/>
      <c r="I45" s="1191"/>
      <c r="J45" s="1192"/>
      <c r="K45" s="59">
        <v>2519</v>
      </c>
      <c r="L45" s="60">
        <v>2511</v>
      </c>
      <c r="M45" s="60">
        <v>2495</v>
      </c>
      <c r="N45" s="60">
        <v>2526</v>
      </c>
      <c r="O45" s="61">
        <v>2577</v>
      </c>
      <c r="P45" s="48"/>
      <c r="Q45" s="48"/>
      <c r="R45" s="48"/>
      <c r="S45" s="48"/>
      <c r="T45" s="48"/>
      <c r="U45" s="48"/>
    </row>
    <row r="46" spans="1:21" ht="30.75" customHeight="1" x14ac:dyDescent="0.15">
      <c r="A46" s="48"/>
      <c r="B46" s="1187"/>
      <c r="C46" s="1188"/>
      <c r="D46" s="62"/>
      <c r="E46" s="1164" t="s">
        <v>12</v>
      </c>
      <c r="F46" s="1164"/>
      <c r="G46" s="1164"/>
      <c r="H46" s="1164"/>
      <c r="I46" s="1164"/>
      <c r="J46" s="1165"/>
      <c r="K46" s="63" t="s">
        <v>522</v>
      </c>
      <c r="L46" s="64" t="s">
        <v>522</v>
      </c>
      <c r="M46" s="64" t="s">
        <v>522</v>
      </c>
      <c r="N46" s="64" t="s">
        <v>522</v>
      </c>
      <c r="O46" s="65" t="s">
        <v>522</v>
      </c>
      <c r="P46" s="48"/>
      <c r="Q46" s="48"/>
      <c r="R46" s="48"/>
      <c r="S46" s="48"/>
      <c r="T46" s="48"/>
      <c r="U46" s="48"/>
    </row>
    <row r="47" spans="1:21" ht="30.75" customHeight="1" x14ac:dyDescent="0.15">
      <c r="A47" s="48"/>
      <c r="B47" s="1187"/>
      <c r="C47" s="1188"/>
      <c r="D47" s="62"/>
      <c r="E47" s="1164" t="s">
        <v>13</v>
      </c>
      <c r="F47" s="1164"/>
      <c r="G47" s="1164"/>
      <c r="H47" s="1164"/>
      <c r="I47" s="1164"/>
      <c r="J47" s="1165"/>
      <c r="K47" s="63" t="s">
        <v>522</v>
      </c>
      <c r="L47" s="64" t="s">
        <v>522</v>
      </c>
      <c r="M47" s="64" t="s">
        <v>522</v>
      </c>
      <c r="N47" s="64" t="s">
        <v>522</v>
      </c>
      <c r="O47" s="65" t="s">
        <v>522</v>
      </c>
      <c r="P47" s="48"/>
      <c r="Q47" s="48"/>
      <c r="R47" s="48"/>
      <c r="S47" s="48"/>
      <c r="T47" s="48"/>
      <c r="U47" s="48"/>
    </row>
    <row r="48" spans="1:21" ht="30.75" customHeight="1" x14ac:dyDescent="0.15">
      <c r="A48" s="48"/>
      <c r="B48" s="1187"/>
      <c r="C48" s="1188"/>
      <c r="D48" s="62"/>
      <c r="E48" s="1164" t="s">
        <v>14</v>
      </c>
      <c r="F48" s="1164"/>
      <c r="G48" s="1164"/>
      <c r="H48" s="1164"/>
      <c r="I48" s="1164"/>
      <c r="J48" s="1165"/>
      <c r="K48" s="63">
        <v>1415</v>
      </c>
      <c r="L48" s="64">
        <v>1222</v>
      </c>
      <c r="M48" s="64">
        <v>1241</v>
      </c>
      <c r="N48" s="64">
        <v>1309</v>
      </c>
      <c r="O48" s="65">
        <v>1336</v>
      </c>
      <c r="P48" s="48"/>
      <c r="Q48" s="48"/>
      <c r="R48" s="48"/>
      <c r="S48" s="48"/>
      <c r="T48" s="48"/>
      <c r="U48" s="48"/>
    </row>
    <row r="49" spans="1:21" ht="30.75" customHeight="1" x14ac:dyDescent="0.15">
      <c r="A49" s="48"/>
      <c r="B49" s="1187"/>
      <c r="C49" s="1188"/>
      <c r="D49" s="62"/>
      <c r="E49" s="1164" t="s">
        <v>15</v>
      </c>
      <c r="F49" s="1164"/>
      <c r="G49" s="1164"/>
      <c r="H49" s="1164"/>
      <c r="I49" s="1164"/>
      <c r="J49" s="1165"/>
      <c r="K49" s="63">
        <v>23</v>
      </c>
      <c r="L49" s="64">
        <v>21</v>
      </c>
      <c r="M49" s="64">
        <v>18</v>
      </c>
      <c r="N49" s="64">
        <v>15</v>
      </c>
      <c r="O49" s="65">
        <v>13</v>
      </c>
      <c r="P49" s="48"/>
      <c r="Q49" s="48"/>
      <c r="R49" s="48"/>
      <c r="S49" s="48"/>
      <c r="T49" s="48"/>
      <c r="U49" s="48"/>
    </row>
    <row r="50" spans="1:21" ht="30.75" customHeight="1" x14ac:dyDescent="0.15">
      <c r="A50" s="48"/>
      <c r="B50" s="1187"/>
      <c r="C50" s="1188"/>
      <c r="D50" s="62"/>
      <c r="E50" s="1164" t="s">
        <v>16</v>
      </c>
      <c r="F50" s="1164"/>
      <c r="G50" s="1164"/>
      <c r="H50" s="1164"/>
      <c r="I50" s="1164"/>
      <c r="J50" s="1165"/>
      <c r="K50" s="63">
        <v>1</v>
      </c>
      <c r="L50" s="64">
        <v>1</v>
      </c>
      <c r="M50" s="64">
        <v>2</v>
      </c>
      <c r="N50" s="64">
        <v>2</v>
      </c>
      <c r="O50" s="65">
        <v>2</v>
      </c>
      <c r="P50" s="48"/>
      <c r="Q50" s="48"/>
      <c r="R50" s="48"/>
      <c r="S50" s="48"/>
      <c r="T50" s="48"/>
      <c r="U50" s="48"/>
    </row>
    <row r="51" spans="1:21" ht="30.75" customHeight="1" x14ac:dyDescent="0.15">
      <c r="A51" s="48"/>
      <c r="B51" s="1189"/>
      <c r="C51" s="1190"/>
      <c r="D51" s="66"/>
      <c r="E51" s="1164" t="s">
        <v>17</v>
      </c>
      <c r="F51" s="1164"/>
      <c r="G51" s="1164"/>
      <c r="H51" s="1164"/>
      <c r="I51" s="1164"/>
      <c r="J51" s="1165"/>
      <c r="K51" s="63" t="s">
        <v>522</v>
      </c>
      <c r="L51" s="64" t="s">
        <v>522</v>
      </c>
      <c r="M51" s="64" t="s">
        <v>522</v>
      </c>
      <c r="N51" s="64" t="s">
        <v>522</v>
      </c>
      <c r="O51" s="65" t="s">
        <v>522</v>
      </c>
      <c r="P51" s="48"/>
      <c r="Q51" s="48"/>
      <c r="R51" s="48"/>
      <c r="S51" s="48"/>
      <c r="T51" s="48"/>
      <c r="U51" s="48"/>
    </row>
    <row r="52" spans="1:21" ht="30.75" customHeight="1" x14ac:dyDescent="0.15">
      <c r="A52" s="48"/>
      <c r="B52" s="1162" t="s">
        <v>18</v>
      </c>
      <c r="C52" s="1163"/>
      <c r="D52" s="66"/>
      <c r="E52" s="1164" t="s">
        <v>19</v>
      </c>
      <c r="F52" s="1164"/>
      <c r="G52" s="1164"/>
      <c r="H52" s="1164"/>
      <c r="I52" s="1164"/>
      <c r="J52" s="1165"/>
      <c r="K52" s="63">
        <v>2771</v>
      </c>
      <c r="L52" s="64">
        <v>2748</v>
      </c>
      <c r="M52" s="64">
        <v>2722</v>
      </c>
      <c r="N52" s="64">
        <v>2744</v>
      </c>
      <c r="O52" s="65">
        <v>2773</v>
      </c>
      <c r="P52" s="48"/>
      <c r="Q52" s="48"/>
      <c r="R52" s="48"/>
      <c r="S52" s="48"/>
      <c r="T52" s="48"/>
      <c r="U52" s="48"/>
    </row>
    <row r="53" spans="1:21" ht="30.75" customHeight="1" thickBot="1" x14ac:dyDescent="0.2">
      <c r="A53" s="48"/>
      <c r="B53" s="1166" t="s">
        <v>20</v>
      </c>
      <c r="C53" s="1167"/>
      <c r="D53" s="67"/>
      <c r="E53" s="1168" t="s">
        <v>21</v>
      </c>
      <c r="F53" s="1168"/>
      <c r="G53" s="1168"/>
      <c r="H53" s="1168"/>
      <c r="I53" s="1168"/>
      <c r="J53" s="1169"/>
      <c r="K53" s="68">
        <v>1187</v>
      </c>
      <c r="L53" s="69">
        <v>1007</v>
      </c>
      <c r="M53" s="69">
        <v>1034</v>
      </c>
      <c r="N53" s="69">
        <v>1108</v>
      </c>
      <c r="O53" s="70">
        <v>1155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2">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15">
      <c r="B58" s="1170" t="s">
        <v>25</v>
      </c>
      <c r="C58" s="1171"/>
      <c r="D58" s="1176" t="s">
        <v>26</v>
      </c>
      <c r="E58" s="1177"/>
      <c r="F58" s="1177"/>
      <c r="G58" s="1177"/>
      <c r="H58" s="1177"/>
      <c r="I58" s="1177"/>
      <c r="J58" s="1178"/>
      <c r="K58" s="83" t="s">
        <v>522</v>
      </c>
      <c r="L58" s="84" t="s">
        <v>522</v>
      </c>
      <c r="M58" s="84" t="s">
        <v>522</v>
      </c>
      <c r="N58" s="84" t="s">
        <v>522</v>
      </c>
      <c r="O58" s="85" t="s">
        <v>522</v>
      </c>
    </row>
    <row r="59" spans="1:21" ht="31.5" customHeight="1" x14ac:dyDescent="0.15">
      <c r="B59" s="1172"/>
      <c r="C59" s="1173"/>
      <c r="D59" s="1179" t="s">
        <v>27</v>
      </c>
      <c r="E59" s="1180"/>
      <c r="F59" s="1180"/>
      <c r="G59" s="1180"/>
      <c r="H59" s="1180"/>
      <c r="I59" s="1180"/>
      <c r="J59" s="1181"/>
      <c r="K59" s="86" t="s">
        <v>522</v>
      </c>
      <c r="L59" s="87" t="s">
        <v>522</v>
      </c>
      <c r="M59" s="87" t="s">
        <v>522</v>
      </c>
      <c r="N59" s="87" t="s">
        <v>522</v>
      </c>
      <c r="O59" s="88" t="s">
        <v>522</v>
      </c>
    </row>
    <row r="60" spans="1:21" ht="31.5" customHeight="1" thickBot="1" x14ac:dyDescent="0.2">
      <c r="B60" s="1174"/>
      <c r="C60" s="1175"/>
      <c r="D60" s="1182" t="s">
        <v>28</v>
      </c>
      <c r="E60" s="1183"/>
      <c r="F60" s="1183"/>
      <c r="G60" s="1183"/>
      <c r="H60" s="1183"/>
      <c r="I60" s="1183"/>
      <c r="J60" s="1184"/>
      <c r="K60" s="89" t="s">
        <v>522</v>
      </c>
      <c r="L60" s="90" t="s">
        <v>522</v>
      </c>
      <c r="M60" s="90" t="s">
        <v>522</v>
      </c>
      <c r="N60" s="90" t="s">
        <v>522</v>
      </c>
      <c r="O60" s="91" t="s">
        <v>522</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TGlqJgcbSgjAbgInrYmh8DOU2kjK9nGCnvSd54mzb0bgYAFNJUxZjTOiZE2dcyExfHssVY5NoiekxlZvYoGRA==" saltValue="nzlqLVahK70gvUG2utkdD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563</v>
      </c>
      <c r="J40" s="103" t="s">
        <v>564</v>
      </c>
      <c r="K40" s="103" t="s">
        <v>565</v>
      </c>
      <c r="L40" s="103" t="s">
        <v>566</v>
      </c>
      <c r="M40" s="104" t="s">
        <v>567</v>
      </c>
    </row>
    <row r="41" spans="2:13" ht="27.75" customHeight="1" x14ac:dyDescent="0.15">
      <c r="B41" s="1205" t="s">
        <v>31</v>
      </c>
      <c r="C41" s="1206"/>
      <c r="D41" s="105"/>
      <c r="E41" s="1207" t="s">
        <v>32</v>
      </c>
      <c r="F41" s="1207"/>
      <c r="G41" s="1207"/>
      <c r="H41" s="1208"/>
      <c r="I41" s="355">
        <v>30183</v>
      </c>
      <c r="J41" s="356">
        <v>30396</v>
      </c>
      <c r="K41" s="356">
        <v>30011</v>
      </c>
      <c r="L41" s="356">
        <v>29414</v>
      </c>
      <c r="M41" s="357">
        <v>27836</v>
      </c>
    </row>
    <row r="42" spans="2:13" ht="27.75" customHeight="1" x14ac:dyDescent="0.15">
      <c r="B42" s="1195"/>
      <c r="C42" s="1196"/>
      <c r="D42" s="106"/>
      <c r="E42" s="1199" t="s">
        <v>33</v>
      </c>
      <c r="F42" s="1199"/>
      <c r="G42" s="1199"/>
      <c r="H42" s="1200"/>
      <c r="I42" s="358">
        <v>5</v>
      </c>
      <c r="J42" s="359">
        <v>4</v>
      </c>
      <c r="K42" s="359">
        <v>4</v>
      </c>
      <c r="L42" s="359">
        <v>6</v>
      </c>
      <c r="M42" s="360">
        <v>4</v>
      </c>
    </row>
    <row r="43" spans="2:13" ht="27.75" customHeight="1" x14ac:dyDescent="0.15">
      <c r="B43" s="1195"/>
      <c r="C43" s="1196"/>
      <c r="D43" s="106"/>
      <c r="E43" s="1199" t="s">
        <v>34</v>
      </c>
      <c r="F43" s="1199"/>
      <c r="G43" s="1199"/>
      <c r="H43" s="1200"/>
      <c r="I43" s="358">
        <v>17434</v>
      </c>
      <c r="J43" s="359">
        <v>16213</v>
      </c>
      <c r="K43" s="359">
        <v>15024</v>
      </c>
      <c r="L43" s="359">
        <v>14293</v>
      </c>
      <c r="M43" s="360">
        <v>13275</v>
      </c>
    </row>
    <row r="44" spans="2:13" ht="27.75" customHeight="1" x14ac:dyDescent="0.15">
      <c r="B44" s="1195"/>
      <c r="C44" s="1196"/>
      <c r="D44" s="106"/>
      <c r="E44" s="1199" t="s">
        <v>35</v>
      </c>
      <c r="F44" s="1199"/>
      <c r="G44" s="1199"/>
      <c r="H44" s="1200"/>
      <c r="I44" s="358">
        <v>123</v>
      </c>
      <c r="J44" s="359">
        <v>102</v>
      </c>
      <c r="K44" s="359">
        <v>84</v>
      </c>
      <c r="L44" s="359">
        <v>69</v>
      </c>
      <c r="M44" s="360">
        <v>56</v>
      </c>
    </row>
    <row r="45" spans="2:13" ht="27.75" customHeight="1" x14ac:dyDescent="0.15">
      <c r="B45" s="1195"/>
      <c r="C45" s="1196"/>
      <c r="D45" s="106"/>
      <c r="E45" s="1199" t="s">
        <v>36</v>
      </c>
      <c r="F45" s="1199"/>
      <c r="G45" s="1199"/>
      <c r="H45" s="1200"/>
      <c r="I45" s="358">
        <v>2982</v>
      </c>
      <c r="J45" s="359">
        <v>2933</v>
      </c>
      <c r="K45" s="359">
        <v>2997</v>
      </c>
      <c r="L45" s="359">
        <v>3100</v>
      </c>
      <c r="M45" s="360">
        <v>3009</v>
      </c>
    </row>
    <row r="46" spans="2:13" ht="27.75" customHeight="1" x14ac:dyDescent="0.15">
      <c r="B46" s="1195"/>
      <c r="C46" s="1196"/>
      <c r="D46" s="107"/>
      <c r="E46" s="1199" t="s">
        <v>37</v>
      </c>
      <c r="F46" s="1199"/>
      <c r="G46" s="1199"/>
      <c r="H46" s="1200"/>
      <c r="I46" s="358" t="s">
        <v>522</v>
      </c>
      <c r="J46" s="359" t="s">
        <v>522</v>
      </c>
      <c r="K46" s="359" t="s">
        <v>522</v>
      </c>
      <c r="L46" s="359" t="s">
        <v>522</v>
      </c>
      <c r="M46" s="360" t="s">
        <v>522</v>
      </c>
    </row>
    <row r="47" spans="2:13" ht="27.75" customHeight="1" x14ac:dyDescent="0.15">
      <c r="B47" s="1195"/>
      <c r="C47" s="1196"/>
      <c r="D47" s="108"/>
      <c r="E47" s="1209" t="s">
        <v>38</v>
      </c>
      <c r="F47" s="1210"/>
      <c r="G47" s="1210"/>
      <c r="H47" s="1211"/>
      <c r="I47" s="358" t="s">
        <v>522</v>
      </c>
      <c r="J47" s="359" t="s">
        <v>522</v>
      </c>
      <c r="K47" s="359" t="s">
        <v>522</v>
      </c>
      <c r="L47" s="359" t="s">
        <v>522</v>
      </c>
      <c r="M47" s="360" t="s">
        <v>522</v>
      </c>
    </row>
    <row r="48" spans="2:13" ht="27.75" customHeight="1" x14ac:dyDescent="0.15">
      <c r="B48" s="1195"/>
      <c r="C48" s="1196"/>
      <c r="D48" s="106"/>
      <c r="E48" s="1199" t="s">
        <v>39</v>
      </c>
      <c r="F48" s="1199"/>
      <c r="G48" s="1199"/>
      <c r="H48" s="1200"/>
      <c r="I48" s="358" t="s">
        <v>522</v>
      </c>
      <c r="J48" s="359" t="s">
        <v>522</v>
      </c>
      <c r="K48" s="359" t="s">
        <v>522</v>
      </c>
      <c r="L48" s="359" t="s">
        <v>522</v>
      </c>
      <c r="M48" s="360" t="s">
        <v>522</v>
      </c>
    </row>
    <row r="49" spans="2:13" ht="27.75" customHeight="1" x14ac:dyDescent="0.15">
      <c r="B49" s="1197"/>
      <c r="C49" s="1198"/>
      <c r="D49" s="106"/>
      <c r="E49" s="1199" t="s">
        <v>40</v>
      </c>
      <c r="F49" s="1199"/>
      <c r="G49" s="1199"/>
      <c r="H49" s="1200"/>
      <c r="I49" s="358" t="s">
        <v>522</v>
      </c>
      <c r="J49" s="359" t="s">
        <v>522</v>
      </c>
      <c r="K49" s="359" t="s">
        <v>522</v>
      </c>
      <c r="L49" s="359" t="s">
        <v>522</v>
      </c>
      <c r="M49" s="360" t="s">
        <v>522</v>
      </c>
    </row>
    <row r="50" spans="2:13" ht="27.75" customHeight="1" x14ac:dyDescent="0.15">
      <c r="B50" s="1193" t="s">
        <v>41</v>
      </c>
      <c r="C50" s="1194"/>
      <c r="D50" s="109"/>
      <c r="E50" s="1199" t="s">
        <v>42</v>
      </c>
      <c r="F50" s="1199"/>
      <c r="G50" s="1199"/>
      <c r="H50" s="1200"/>
      <c r="I50" s="358">
        <v>4072</v>
      </c>
      <c r="J50" s="359">
        <v>3481</v>
      </c>
      <c r="K50" s="359">
        <v>3845</v>
      </c>
      <c r="L50" s="359">
        <v>4522</v>
      </c>
      <c r="M50" s="360">
        <v>4982</v>
      </c>
    </row>
    <row r="51" spans="2:13" ht="27.75" customHeight="1" x14ac:dyDescent="0.15">
      <c r="B51" s="1195"/>
      <c r="C51" s="1196"/>
      <c r="D51" s="106"/>
      <c r="E51" s="1199" t="s">
        <v>43</v>
      </c>
      <c r="F51" s="1199"/>
      <c r="G51" s="1199"/>
      <c r="H51" s="1200"/>
      <c r="I51" s="358">
        <v>7409</v>
      </c>
      <c r="J51" s="359">
        <v>7505</v>
      </c>
      <c r="K51" s="359">
        <v>7312</v>
      </c>
      <c r="L51" s="359">
        <v>7253</v>
      </c>
      <c r="M51" s="360">
        <v>6990</v>
      </c>
    </row>
    <row r="52" spans="2:13" ht="27.75" customHeight="1" x14ac:dyDescent="0.15">
      <c r="B52" s="1197"/>
      <c r="C52" s="1198"/>
      <c r="D52" s="106"/>
      <c r="E52" s="1199" t="s">
        <v>44</v>
      </c>
      <c r="F52" s="1199"/>
      <c r="G52" s="1199"/>
      <c r="H52" s="1200"/>
      <c r="I52" s="358">
        <v>26196</v>
      </c>
      <c r="J52" s="359">
        <v>25507</v>
      </c>
      <c r="K52" s="359">
        <v>25058</v>
      </c>
      <c r="L52" s="359">
        <v>24544</v>
      </c>
      <c r="M52" s="360">
        <v>23343</v>
      </c>
    </row>
    <row r="53" spans="2:13" ht="27.75" customHeight="1" thickBot="1" x14ac:dyDescent="0.2">
      <c r="B53" s="1201" t="s">
        <v>45</v>
      </c>
      <c r="C53" s="1202"/>
      <c r="D53" s="110"/>
      <c r="E53" s="1203" t="s">
        <v>46</v>
      </c>
      <c r="F53" s="1203"/>
      <c r="G53" s="1203"/>
      <c r="H53" s="1204"/>
      <c r="I53" s="361">
        <v>13050</v>
      </c>
      <c r="J53" s="362">
        <v>13155</v>
      </c>
      <c r="K53" s="362">
        <v>11903</v>
      </c>
      <c r="L53" s="362">
        <v>10564</v>
      </c>
      <c r="M53" s="363">
        <v>8866</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O6m0QNptZ2Wb49rvbIYeYspF1kq7aUv6POhIEy2kihbq0mO2so7Lcsit4YqGw/r2nyiiBGL8mYjTkvOBtOXlbA==" saltValue="oMYKMFaKmNuH1cdGJEo5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220" t="s">
        <v>49</v>
      </c>
      <c r="D55" s="1220"/>
      <c r="E55" s="1221"/>
      <c r="F55" s="122">
        <v>1534</v>
      </c>
      <c r="G55" s="122">
        <v>1947</v>
      </c>
      <c r="H55" s="123">
        <v>2664</v>
      </c>
    </row>
    <row r="56" spans="2:8" ht="52.5" customHeight="1" x14ac:dyDescent="0.15">
      <c r="B56" s="124"/>
      <c r="C56" s="1222" t="s">
        <v>50</v>
      </c>
      <c r="D56" s="1222"/>
      <c r="E56" s="1223"/>
      <c r="F56" s="125">
        <v>352</v>
      </c>
      <c r="G56" s="125">
        <v>352</v>
      </c>
      <c r="H56" s="126" t="s">
        <v>522</v>
      </c>
    </row>
    <row r="57" spans="2:8" ht="53.25" customHeight="1" x14ac:dyDescent="0.15">
      <c r="B57" s="124"/>
      <c r="C57" s="1224" t="s">
        <v>51</v>
      </c>
      <c r="D57" s="1224"/>
      <c r="E57" s="1225"/>
      <c r="F57" s="127">
        <v>1872</v>
      </c>
      <c r="G57" s="127">
        <v>2122</v>
      </c>
      <c r="H57" s="128">
        <v>2226</v>
      </c>
    </row>
    <row r="58" spans="2:8" ht="45.75" customHeight="1" x14ac:dyDescent="0.15">
      <c r="B58" s="129"/>
      <c r="C58" s="1212" t="s">
        <v>591</v>
      </c>
      <c r="D58" s="1213"/>
      <c r="E58" s="1214"/>
      <c r="F58" s="130">
        <v>289</v>
      </c>
      <c r="G58" s="130">
        <v>463</v>
      </c>
      <c r="H58" s="131">
        <v>589</v>
      </c>
    </row>
    <row r="59" spans="2:8" ht="45.75" customHeight="1" x14ac:dyDescent="0.15">
      <c r="B59" s="129"/>
      <c r="C59" s="1212" t="s">
        <v>592</v>
      </c>
      <c r="D59" s="1213"/>
      <c r="E59" s="1214"/>
      <c r="F59" s="130">
        <v>522</v>
      </c>
      <c r="G59" s="130">
        <v>523</v>
      </c>
      <c r="H59" s="131">
        <v>523</v>
      </c>
    </row>
    <row r="60" spans="2:8" ht="45.75" customHeight="1" x14ac:dyDescent="0.15">
      <c r="B60" s="129"/>
      <c r="C60" s="1212" t="s">
        <v>593</v>
      </c>
      <c r="D60" s="1213"/>
      <c r="E60" s="1214"/>
      <c r="F60" s="130">
        <v>288</v>
      </c>
      <c r="G60" s="130">
        <v>287</v>
      </c>
      <c r="H60" s="131">
        <v>293</v>
      </c>
    </row>
    <row r="61" spans="2:8" ht="45.75" customHeight="1" x14ac:dyDescent="0.15">
      <c r="B61" s="129"/>
      <c r="C61" s="1212" t="s">
        <v>594</v>
      </c>
      <c r="D61" s="1213"/>
      <c r="E61" s="1214"/>
      <c r="F61" s="130">
        <v>238</v>
      </c>
      <c r="G61" s="130">
        <v>238</v>
      </c>
      <c r="H61" s="131">
        <v>238</v>
      </c>
    </row>
    <row r="62" spans="2:8" ht="45.75" customHeight="1" thickBot="1" x14ac:dyDescent="0.2">
      <c r="B62" s="132"/>
      <c r="C62" s="1215" t="s">
        <v>595</v>
      </c>
      <c r="D62" s="1216"/>
      <c r="E62" s="1217"/>
      <c r="F62" s="133">
        <v>134</v>
      </c>
      <c r="G62" s="133">
        <v>135</v>
      </c>
      <c r="H62" s="134">
        <v>133</v>
      </c>
    </row>
    <row r="63" spans="2:8" ht="52.5" customHeight="1" thickBot="1" x14ac:dyDescent="0.2">
      <c r="B63" s="135"/>
      <c r="C63" s="1218" t="s">
        <v>52</v>
      </c>
      <c r="D63" s="1218"/>
      <c r="E63" s="1219"/>
      <c r="F63" s="136">
        <v>3758</v>
      </c>
      <c r="G63" s="136">
        <v>4421</v>
      </c>
      <c r="H63" s="137">
        <v>4890</v>
      </c>
    </row>
    <row r="64" spans="2:8" x14ac:dyDescent="0.15"/>
  </sheetData>
  <sheetProtection algorithmName="SHA-512" hashValue="uwGuDF8hSB+xv0OL3Qb7CVAfYTvbjS9SA8Qje2oChRvg22BZbSsDUiCFlp3+djajSj3C7WEs/jxjgjDZIRb4xg==" saltValue="O4tjNcHgYB4SaUY/UPCR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28" customWidth="1"/>
    <col min="2" max="107" width="2.5" style="1228" customWidth="1"/>
    <col min="108" max="108" width="6.125" style="1235" customWidth="1"/>
    <col min="109" max="109" width="5.875" style="1234" customWidth="1"/>
    <col min="110" max="16384" width="8.625" style="1228" hidden="1"/>
  </cols>
  <sheetData>
    <row r="1" spans="1:109" ht="42.75" customHeight="1" x14ac:dyDescent="0.15">
      <c r="A1" s="1226"/>
      <c r="B1" s="1227"/>
      <c r="DD1" s="1228"/>
      <c r="DE1" s="1228"/>
    </row>
    <row r="2" spans="1:109" ht="25.5" customHeight="1" x14ac:dyDescent="0.15">
      <c r="A2" s="1229"/>
      <c r="C2" s="1229"/>
      <c r="O2" s="1229"/>
      <c r="P2" s="1229"/>
      <c r="Q2" s="1229"/>
      <c r="R2" s="1229"/>
      <c r="S2" s="1229"/>
      <c r="T2" s="1229"/>
      <c r="U2" s="1229"/>
      <c r="V2" s="1229"/>
      <c r="W2" s="1229"/>
      <c r="X2" s="1229"/>
      <c r="Y2" s="1229"/>
      <c r="Z2" s="1229"/>
      <c r="AA2" s="1229"/>
      <c r="AB2" s="1229"/>
      <c r="AC2" s="1229"/>
      <c r="AD2" s="1229"/>
      <c r="AE2" s="1229"/>
      <c r="AF2" s="1229"/>
      <c r="AG2" s="1229"/>
      <c r="AH2" s="1229"/>
      <c r="AI2" s="1229"/>
      <c r="AU2" s="1229"/>
      <c r="BG2" s="1229"/>
      <c r="BS2" s="1229"/>
      <c r="CE2" s="1229"/>
      <c r="CQ2" s="1229"/>
      <c r="DD2" s="1228"/>
      <c r="DE2" s="1228"/>
    </row>
    <row r="3" spans="1:109" ht="25.5" customHeight="1" x14ac:dyDescent="0.15">
      <c r="A3" s="1229"/>
      <c r="C3" s="1229"/>
      <c r="O3" s="1229"/>
      <c r="P3" s="1229"/>
      <c r="Q3" s="1229"/>
      <c r="R3" s="1229"/>
      <c r="S3" s="1229"/>
      <c r="T3" s="1229"/>
      <c r="U3" s="1229"/>
      <c r="V3" s="1229"/>
      <c r="W3" s="1229"/>
      <c r="X3" s="1229"/>
      <c r="Y3" s="1229"/>
      <c r="Z3" s="1229"/>
      <c r="AA3" s="1229"/>
      <c r="AB3" s="1229"/>
      <c r="AC3" s="1229"/>
      <c r="AD3" s="1229"/>
      <c r="AE3" s="1229"/>
      <c r="AF3" s="1229"/>
      <c r="AG3" s="1229"/>
      <c r="AH3" s="1229"/>
      <c r="AI3" s="1229"/>
      <c r="AU3" s="1229"/>
      <c r="BG3" s="1229"/>
      <c r="BS3" s="1229"/>
      <c r="CE3" s="1229"/>
      <c r="CQ3" s="1229"/>
      <c r="DD3" s="1228"/>
      <c r="DE3" s="1228"/>
    </row>
    <row r="4" spans="1:109" s="259" customFormat="1" x14ac:dyDescent="0.15">
      <c r="A4" s="1229"/>
      <c r="B4" s="1229"/>
      <c r="C4" s="1229"/>
      <c r="D4" s="1229"/>
      <c r="E4" s="1229"/>
      <c r="F4" s="1229"/>
      <c r="G4" s="1229"/>
      <c r="H4" s="1229"/>
      <c r="I4" s="1229"/>
      <c r="J4" s="1229"/>
      <c r="K4" s="1229"/>
      <c r="L4" s="1229"/>
      <c r="M4" s="1229"/>
      <c r="N4" s="1229"/>
      <c r="O4" s="1229"/>
      <c r="P4" s="1229"/>
      <c r="Q4" s="1229"/>
      <c r="R4" s="1229"/>
      <c r="S4" s="1229"/>
      <c r="T4" s="1229"/>
      <c r="U4" s="1229"/>
      <c r="V4" s="1229"/>
      <c r="W4" s="1229"/>
      <c r="X4" s="1229"/>
      <c r="Y4" s="1229"/>
      <c r="Z4" s="1229"/>
      <c r="AA4" s="1229"/>
      <c r="AB4" s="1229"/>
      <c r="AC4" s="1229"/>
      <c r="AD4" s="1229"/>
      <c r="AE4" s="1229"/>
      <c r="AF4" s="1229"/>
      <c r="AG4" s="1229"/>
      <c r="AH4" s="1229"/>
      <c r="AI4" s="1229"/>
      <c r="AJ4" s="1229"/>
      <c r="AK4" s="1229"/>
      <c r="AL4" s="1229"/>
      <c r="AM4" s="1229"/>
      <c r="AN4" s="1229"/>
      <c r="AO4" s="1229"/>
      <c r="AP4" s="1229"/>
      <c r="AQ4" s="1229"/>
      <c r="AR4" s="1229"/>
      <c r="AS4" s="1229"/>
      <c r="AT4" s="1229"/>
      <c r="AU4" s="1229"/>
      <c r="AV4" s="1229"/>
      <c r="AW4" s="1229"/>
      <c r="AX4" s="1229"/>
      <c r="AY4" s="1229"/>
      <c r="AZ4" s="1229"/>
      <c r="BA4" s="1229"/>
      <c r="BB4" s="1229"/>
      <c r="BC4" s="1229"/>
      <c r="BD4" s="1229"/>
      <c r="BE4" s="1229"/>
      <c r="BF4" s="1229"/>
      <c r="BG4" s="1229"/>
      <c r="BH4" s="1229"/>
      <c r="BI4" s="1229"/>
      <c r="BJ4" s="1229"/>
      <c r="BK4" s="1229"/>
      <c r="BL4" s="1229"/>
      <c r="BM4" s="1229"/>
      <c r="BN4" s="1229"/>
      <c r="BO4" s="1229"/>
      <c r="BP4" s="1229"/>
      <c r="BQ4" s="1229"/>
      <c r="BR4" s="1229"/>
      <c r="BS4" s="1229"/>
      <c r="BT4" s="1229"/>
      <c r="BU4" s="1229"/>
      <c r="BV4" s="1229"/>
      <c r="BW4" s="1229"/>
      <c r="BX4" s="1229"/>
      <c r="BY4" s="1229"/>
      <c r="BZ4" s="1229"/>
      <c r="CA4" s="1229"/>
      <c r="CB4" s="1229"/>
      <c r="CC4" s="1229"/>
      <c r="CD4" s="1229"/>
      <c r="CE4" s="1229"/>
      <c r="CF4" s="1229"/>
      <c r="CG4" s="1229"/>
      <c r="CH4" s="1229"/>
      <c r="CI4" s="1229"/>
      <c r="CJ4" s="1229"/>
      <c r="CK4" s="1229"/>
      <c r="CL4" s="1229"/>
      <c r="CM4" s="1229"/>
      <c r="CN4" s="1229"/>
      <c r="CO4" s="1229"/>
      <c r="CP4" s="1229"/>
      <c r="CQ4" s="1229"/>
      <c r="CR4" s="1229"/>
      <c r="CS4" s="1229"/>
      <c r="CT4" s="1229"/>
      <c r="CU4" s="1229"/>
      <c r="CV4" s="1229"/>
      <c r="CW4" s="1229"/>
      <c r="CX4" s="1229"/>
      <c r="CY4" s="1229"/>
      <c r="CZ4" s="1229"/>
      <c r="DA4" s="1229"/>
      <c r="DB4" s="1229"/>
      <c r="DC4" s="1229"/>
      <c r="DD4" s="1229"/>
      <c r="DE4" s="1229"/>
    </row>
    <row r="5" spans="1:109" s="259" customFormat="1" x14ac:dyDescent="0.15">
      <c r="A5" s="1229"/>
      <c r="B5" s="1229"/>
      <c r="C5" s="1229"/>
      <c r="D5" s="1229"/>
      <c r="E5" s="1229"/>
      <c r="F5" s="1229"/>
      <c r="G5" s="1229"/>
      <c r="H5" s="1229"/>
      <c r="I5" s="1229"/>
      <c r="J5" s="1229"/>
      <c r="K5" s="1229"/>
      <c r="L5" s="1229"/>
      <c r="M5" s="1229"/>
      <c r="N5" s="1229"/>
      <c r="O5" s="1229"/>
      <c r="P5" s="1229"/>
      <c r="Q5" s="1229"/>
      <c r="R5" s="1229"/>
      <c r="S5" s="1229"/>
      <c r="T5" s="1229"/>
      <c r="U5" s="1229"/>
      <c r="V5" s="1229"/>
      <c r="W5" s="1229"/>
      <c r="X5" s="1229"/>
      <c r="Y5" s="1229"/>
      <c r="Z5" s="1229"/>
      <c r="AA5" s="1229"/>
      <c r="AB5" s="1229"/>
      <c r="AC5" s="1229"/>
      <c r="AD5" s="1229"/>
      <c r="AE5" s="1229"/>
      <c r="AF5" s="1229"/>
      <c r="AG5" s="1229"/>
      <c r="AH5" s="1229"/>
      <c r="AI5" s="1229"/>
      <c r="AJ5" s="1229"/>
      <c r="AK5" s="1229"/>
      <c r="AL5" s="1229"/>
      <c r="AM5" s="1229"/>
      <c r="AN5" s="1229"/>
      <c r="AO5" s="1229"/>
      <c r="AP5" s="1229"/>
      <c r="AQ5" s="1229"/>
      <c r="AR5" s="1229"/>
      <c r="AS5" s="1229"/>
      <c r="AT5" s="1229"/>
      <c r="AU5" s="1229"/>
      <c r="AV5" s="1229"/>
      <c r="AW5" s="1229"/>
      <c r="AX5" s="1229"/>
      <c r="AY5" s="1229"/>
      <c r="AZ5" s="1229"/>
      <c r="BA5" s="1229"/>
      <c r="BB5" s="1229"/>
      <c r="BC5" s="1229"/>
      <c r="BD5" s="1229"/>
      <c r="BE5" s="1229"/>
      <c r="BF5" s="1229"/>
      <c r="BG5" s="1229"/>
      <c r="BH5" s="1229"/>
      <c r="BI5" s="1229"/>
      <c r="BJ5" s="1229"/>
      <c r="BK5" s="1229"/>
      <c r="BL5" s="1229"/>
      <c r="BM5" s="1229"/>
      <c r="BN5" s="1229"/>
      <c r="BO5" s="1229"/>
      <c r="BP5" s="1229"/>
      <c r="BQ5" s="1229"/>
      <c r="BR5" s="1229"/>
      <c r="BS5" s="1229"/>
      <c r="BT5" s="1229"/>
      <c r="BU5" s="1229"/>
      <c r="BV5" s="1229"/>
      <c r="BW5" s="1229"/>
      <c r="BX5" s="1229"/>
      <c r="BY5" s="1229"/>
      <c r="BZ5" s="1229"/>
      <c r="CA5" s="1229"/>
      <c r="CB5" s="1229"/>
      <c r="CC5" s="1229"/>
      <c r="CD5" s="1229"/>
      <c r="CE5" s="1229"/>
      <c r="CF5" s="1229"/>
      <c r="CG5" s="1229"/>
      <c r="CH5" s="1229"/>
      <c r="CI5" s="1229"/>
      <c r="CJ5" s="1229"/>
      <c r="CK5" s="1229"/>
      <c r="CL5" s="1229"/>
      <c r="CM5" s="1229"/>
      <c r="CN5" s="1229"/>
      <c r="CO5" s="1229"/>
      <c r="CP5" s="1229"/>
      <c r="CQ5" s="1229"/>
      <c r="CR5" s="1229"/>
      <c r="CS5" s="1229"/>
      <c r="CT5" s="1229"/>
      <c r="CU5" s="1229"/>
      <c r="CV5" s="1229"/>
      <c r="CW5" s="1229"/>
      <c r="CX5" s="1229"/>
      <c r="CY5" s="1229"/>
      <c r="CZ5" s="1229"/>
      <c r="DA5" s="1229"/>
      <c r="DB5" s="1229"/>
      <c r="DC5" s="1229"/>
      <c r="DD5" s="1229"/>
      <c r="DE5" s="1229"/>
    </row>
    <row r="6" spans="1:109" s="259" customFormat="1" x14ac:dyDescent="0.15">
      <c r="A6" s="1229"/>
      <c r="B6" s="1229"/>
      <c r="C6" s="1229"/>
      <c r="D6" s="1229"/>
      <c r="E6" s="1229"/>
      <c r="F6" s="1229"/>
      <c r="G6" s="1229"/>
      <c r="H6" s="1229"/>
      <c r="I6" s="1229"/>
      <c r="J6" s="1229"/>
      <c r="K6" s="1229"/>
      <c r="L6" s="1229"/>
      <c r="M6" s="1229"/>
      <c r="N6" s="1229"/>
      <c r="O6" s="1229"/>
      <c r="P6" s="1229"/>
      <c r="Q6" s="1229"/>
      <c r="R6" s="1229"/>
      <c r="S6" s="1229"/>
      <c r="T6" s="1229"/>
      <c r="U6" s="1229"/>
      <c r="V6" s="1229"/>
      <c r="W6" s="1229"/>
      <c r="X6" s="1229"/>
      <c r="Y6" s="1229"/>
      <c r="Z6" s="1229"/>
      <c r="AA6" s="1229"/>
      <c r="AB6" s="1229"/>
      <c r="AC6" s="1229"/>
      <c r="AD6" s="1229"/>
      <c r="AE6" s="1229"/>
      <c r="AF6" s="1229"/>
      <c r="AG6" s="1229"/>
      <c r="AH6" s="1229"/>
      <c r="AI6" s="1229"/>
      <c r="AJ6" s="1229"/>
      <c r="AK6" s="1229"/>
      <c r="AL6" s="1229"/>
      <c r="AM6" s="1229"/>
      <c r="AN6" s="1229"/>
      <c r="AO6" s="1229"/>
      <c r="AP6" s="1229"/>
      <c r="AQ6" s="1229"/>
      <c r="AR6" s="1229"/>
      <c r="AS6" s="1229"/>
      <c r="AT6" s="1229"/>
      <c r="AU6" s="1229"/>
      <c r="AV6" s="1229"/>
      <c r="AW6" s="1229"/>
      <c r="AX6" s="1229"/>
      <c r="AY6" s="1229"/>
      <c r="AZ6" s="1229"/>
      <c r="BA6" s="1229"/>
      <c r="BB6" s="1229"/>
      <c r="BC6" s="1229"/>
      <c r="BD6" s="1229"/>
      <c r="BE6" s="1229"/>
      <c r="BF6" s="1229"/>
      <c r="BG6" s="1229"/>
      <c r="BH6" s="1229"/>
      <c r="BI6" s="1229"/>
      <c r="BJ6" s="1229"/>
      <c r="BK6" s="1229"/>
      <c r="BL6" s="1229"/>
      <c r="BM6" s="1229"/>
      <c r="BN6" s="1229"/>
      <c r="BO6" s="1229"/>
      <c r="BP6" s="1229"/>
      <c r="BQ6" s="1229"/>
      <c r="BR6" s="1229"/>
      <c r="BS6" s="1229"/>
      <c r="BT6" s="1229"/>
      <c r="BU6" s="1229"/>
      <c r="BV6" s="1229"/>
      <c r="BW6" s="1229"/>
      <c r="BX6" s="1229"/>
      <c r="BY6" s="1229"/>
      <c r="BZ6" s="1229"/>
      <c r="CA6" s="1229"/>
      <c r="CB6" s="1229"/>
      <c r="CC6" s="1229"/>
      <c r="CD6" s="1229"/>
      <c r="CE6" s="1229"/>
      <c r="CF6" s="1229"/>
      <c r="CG6" s="1229"/>
      <c r="CH6" s="1229"/>
      <c r="CI6" s="1229"/>
      <c r="CJ6" s="1229"/>
      <c r="CK6" s="1229"/>
      <c r="CL6" s="1229"/>
      <c r="CM6" s="1229"/>
      <c r="CN6" s="1229"/>
      <c r="CO6" s="1229"/>
      <c r="CP6" s="1229"/>
      <c r="CQ6" s="1229"/>
      <c r="CR6" s="1229"/>
      <c r="CS6" s="1229"/>
      <c r="CT6" s="1229"/>
      <c r="CU6" s="1229"/>
      <c r="CV6" s="1229"/>
      <c r="CW6" s="1229"/>
      <c r="CX6" s="1229"/>
      <c r="CY6" s="1229"/>
      <c r="CZ6" s="1229"/>
      <c r="DA6" s="1229"/>
      <c r="DB6" s="1229"/>
      <c r="DC6" s="1229"/>
      <c r="DD6" s="1229"/>
      <c r="DE6" s="1229"/>
    </row>
    <row r="7" spans="1:109" s="259" customFormat="1" x14ac:dyDescent="0.15">
      <c r="A7" s="1229"/>
      <c r="B7" s="1229"/>
      <c r="C7" s="1229"/>
      <c r="D7" s="1229"/>
      <c r="E7" s="1229"/>
      <c r="F7" s="1229"/>
      <c r="G7" s="1229"/>
      <c r="H7" s="1229"/>
      <c r="I7" s="1229"/>
      <c r="J7" s="1229"/>
      <c r="K7" s="1229"/>
      <c r="L7" s="1229"/>
      <c r="M7" s="1229"/>
      <c r="N7" s="1229"/>
      <c r="O7" s="1229"/>
      <c r="P7" s="1229"/>
      <c r="Q7" s="1229"/>
      <c r="R7" s="1229"/>
      <c r="S7" s="1229"/>
      <c r="T7" s="1229"/>
      <c r="U7" s="1229"/>
      <c r="V7" s="1229"/>
      <c r="W7" s="1229"/>
      <c r="X7" s="1229"/>
      <c r="Y7" s="1229"/>
      <c r="Z7" s="1229"/>
      <c r="AA7" s="1229"/>
      <c r="AB7" s="1229"/>
      <c r="AC7" s="1229"/>
      <c r="AD7" s="1229"/>
      <c r="AE7" s="1229"/>
      <c r="AF7" s="1229"/>
      <c r="AG7" s="1229"/>
      <c r="AH7" s="1229"/>
      <c r="AI7" s="1229"/>
      <c r="AJ7" s="1229"/>
      <c r="AK7" s="1229"/>
      <c r="AL7" s="1229"/>
      <c r="AM7" s="1229"/>
      <c r="AN7" s="1229"/>
      <c r="AO7" s="1229"/>
      <c r="AP7" s="1229"/>
      <c r="AQ7" s="1229"/>
      <c r="AR7" s="1229"/>
      <c r="AS7" s="1229"/>
      <c r="AT7" s="1229"/>
      <c r="AU7" s="1229"/>
      <c r="AV7" s="1229"/>
      <c r="AW7" s="1229"/>
      <c r="AX7" s="1229"/>
      <c r="AY7" s="1229"/>
      <c r="AZ7" s="1229"/>
      <c r="BA7" s="1229"/>
      <c r="BB7" s="1229"/>
      <c r="BC7" s="1229"/>
      <c r="BD7" s="1229"/>
      <c r="BE7" s="1229"/>
      <c r="BF7" s="1229"/>
      <c r="BG7" s="1229"/>
      <c r="BH7" s="1229"/>
      <c r="BI7" s="1229"/>
      <c r="BJ7" s="1229"/>
      <c r="BK7" s="1229"/>
      <c r="BL7" s="1229"/>
      <c r="BM7" s="1229"/>
      <c r="BN7" s="1229"/>
      <c r="BO7" s="1229"/>
      <c r="BP7" s="1229"/>
      <c r="BQ7" s="1229"/>
      <c r="BR7" s="1229"/>
      <c r="BS7" s="1229"/>
      <c r="BT7" s="1229"/>
      <c r="BU7" s="1229"/>
      <c r="BV7" s="1229"/>
      <c r="BW7" s="1229"/>
      <c r="BX7" s="1229"/>
      <c r="BY7" s="1229"/>
      <c r="BZ7" s="1229"/>
      <c r="CA7" s="1229"/>
      <c r="CB7" s="1229"/>
      <c r="CC7" s="1229"/>
      <c r="CD7" s="1229"/>
      <c r="CE7" s="1229"/>
      <c r="CF7" s="1229"/>
      <c r="CG7" s="1229"/>
      <c r="CH7" s="1229"/>
      <c r="CI7" s="1229"/>
      <c r="CJ7" s="1229"/>
      <c r="CK7" s="1229"/>
      <c r="CL7" s="1229"/>
      <c r="CM7" s="1229"/>
      <c r="CN7" s="1229"/>
      <c r="CO7" s="1229"/>
      <c r="CP7" s="1229"/>
      <c r="CQ7" s="1229"/>
      <c r="CR7" s="1229"/>
      <c r="CS7" s="1229"/>
      <c r="CT7" s="1229"/>
      <c r="CU7" s="1229"/>
      <c r="CV7" s="1229"/>
      <c r="CW7" s="1229"/>
      <c r="CX7" s="1229"/>
      <c r="CY7" s="1229"/>
      <c r="CZ7" s="1229"/>
      <c r="DA7" s="1229"/>
      <c r="DB7" s="1229"/>
      <c r="DC7" s="1229"/>
      <c r="DD7" s="1229"/>
      <c r="DE7" s="1229"/>
    </row>
    <row r="8" spans="1:109" s="259" customFormat="1" x14ac:dyDescent="0.15">
      <c r="A8" s="1229"/>
      <c r="B8" s="1229"/>
      <c r="C8" s="1229"/>
      <c r="D8" s="1229"/>
      <c r="E8" s="1229"/>
      <c r="F8" s="1229"/>
      <c r="G8" s="1229"/>
      <c r="H8" s="1229"/>
      <c r="I8" s="1229"/>
      <c r="J8" s="1229"/>
      <c r="K8" s="1229"/>
      <c r="L8" s="1229"/>
      <c r="M8" s="1229"/>
      <c r="N8" s="1229"/>
      <c r="O8" s="1229"/>
      <c r="P8" s="1229"/>
      <c r="Q8" s="1229"/>
      <c r="R8" s="1229"/>
      <c r="S8" s="1229"/>
      <c r="T8" s="1229"/>
      <c r="U8" s="1229"/>
      <c r="V8" s="1229"/>
      <c r="W8" s="1229"/>
      <c r="X8" s="1229"/>
      <c r="Y8" s="1229"/>
      <c r="Z8" s="1229"/>
      <c r="AA8" s="1229"/>
      <c r="AB8" s="1229"/>
      <c r="AC8" s="1229"/>
      <c r="AD8" s="1229"/>
      <c r="AE8" s="1229"/>
      <c r="AF8" s="1229"/>
      <c r="AG8" s="1229"/>
      <c r="AH8" s="1229"/>
      <c r="AI8" s="1229"/>
      <c r="AJ8" s="1229"/>
      <c r="AK8" s="1229"/>
      <c r="AL8" s="1229"/>
      <c r="AM8" s="1229"/>
      <c r="AN8" s="1229"/>
      <c r="AO8" s="1229"/>
      <c r="AP8" s="1229"/>
      <c r="AQ8" s="1229"/>
      <c r="AR8" s="1229"/>
      <c r="AS8" s="1229"/>
      <c r="AT8" s="1229"/>
      <c r="AU8" s="1229"/>
      <c r="AV8" s="1229"/>
      <c r="AW8" s="1229"/>
      <c r="AX8" s="1229"/>
      <c r="AY8" s="1229"/>
      <c r="AZ8" s="1229"/>
      <c r="BA8" s="1229"/>
      <c r="BB8" s="1229"/>
      <c r="BC8" s="1229"/>
      <c r="BD8" s="1229"/>
      <c r="BE8" s="1229"/>
      <c r="BF8" s="1229"/>
      <c r="BG8" s="1229"/>
      <c r="BH8" s="1229"/>
      <c r="BI8" s="1229"/>
      <c r="BJ8" s="1229"/>
      <c r="BK8" s="1229"/>
      <c r="BL8" s="1229"/>
      <c r="BM8" s="1229"/>
      <c r="BN8" s="1229"/>
      <c r="BO8" s="1229"/>
      <c r="BP8" s="1229"/>
      <c r="BQ8" s="1229"/>
      <c r="BR8" s="1229"/>
      <c r="BS8" s="1229"/>
      <c r="BT8" s="1229"/>
      <c r="BU8" s="1229"/>
      <c r="BV8" s="1229"/>
      <c r="BW8" s="1229"/>
      <c r="BX8" s="1229"/>
      <c r="BY8" s="1229"/>
      <c r="BZ8" s="1229"/>
      <c r="CA8" s="1229"/>
      <c r="CB8" s="1229"/>
      <c r="CC8" s="1229"/>
      <c r="CD8" s="1229"/>
      <c r="CE8" s="1229"/>
      <c r="CF8" s="1229"/>
      <c r="CG8" s="1229"/>
      <c r="CH8" s="1229"/>
      <c r="CI8" s="1229"/>
      <c r="CJ8" s="1229"/>
      <c r="CK8" s="1229"/>
      <c r="CL8" s="1229"/>
      <c r="CM8" s="1229"/>
      <c r="CN8" s="1229"/>
      <c r="CO8" s="1229"/>
      <c r="CP8" s="1229"/>
      <c r="CQ8" s="1229"/>
      <c r="CR8" s="1229"/>
      <c r="CS8" s="1229"/>
      <c r="CT8" s="1229"/>
      <c r="CU8" s="1229"/>
      <c r="CV8" s="1229"/>
      <c r="CW8" s="1229"/>
      <c r="CX8" s="1229"/>
      <c r="CY8" s="1229"/>
      <c r="CZ8" s="1229"/>
      <c r="DA8" s="1229"/>
      <c r="DB8" s="1229"/>
      <c r="DC8" s="1229"/>
      <c r="DD8" s="1229"/>
      <c r="DE8" s="1229"/>
    </row>
    <row r="9" spans="1:109" s="259" customFormat="1" x14ac:dyDescent="0.15">
      <c r="A9" s="1229"/>
      <c r="B9" s="1229"/>
      <c r="C9" s="1229"/>
      <c r="D9" s="1229"/>
      <c r="E9" s="1229"/>
      <c r="F9" s="1229"/>
      <c r="G9" s="1229"/>
      <c r="H9" s="1229"/>
      <c r="I9" s="1229"/>
      <c r="J9" s="1229"/>
      <c r="K9" s="1229"/>
      <c r="L9" s="1229"/>
      <c r="M9" s="1229"/>
      <c r="N9" s="1229"/>
      <c r="O9" s="1229"/>
      <c r="P9" s="1229"/>
      <c r="Q9" s="1229"/>
      <c r="R9" s="1229"/>
      <c r="S9" s="1229"/>
      <c r="T9" s="1229"/>
      <c r="U9" s="1229"/>
      <c r="V9" s="1229"/>
      <c r="W9" s="1229"/>
      <c r="X9" s="1229"/>
      <c r="Y9" s="1229"/>
      <c r="Z9" s="1229"/>
      <c r="AA9" s="1229"/>
      <c r="AB9" s="1229"/>
      <c r="AC9" s="1229"/>
      <c r="AD9" s="1229"/>
      <c r="AE9" s="1229"/>
      <c r="AF9" s="1229"/>
      <c r="AG9" s="1229"/>
      <c r="AH9" s="1229"/>
      <c r="AI9" s="1229"/>
      <c r="AJ9" s="1229"/>
      <c r="AK9" s="1229"/>
      <c r="AL9" s="1229"/>
      <c r="AM9" s="1229"/>
      <c r="AN9" s="1229"/>
      <c r="AO9" s="1229"/>
      <c r="AP9" s="1229"/>
      <c r="AQ9" s="1229"/>
      <c r="AR9" s="1229"/>
      <c r="AS9" s="1229"/>
      <c r="AT9" s="1229"/>
      <c r="AU9" s="1229"/>
      <c r="AV9" s="1229"/>
      <c r="AW9" s="1229"/>
      <c r="AX9" s="1229"/>
      <c r="AY9" s="1229"/>
      <c r="AZ9" s="1229"/>
      <c r="BA9" s="1229"/>
      <c r="BB9" s="1229"/>
      <c r="BC9" s="1229"/>
      <c r="BD9" s="1229"/>
      <c r="BE9" s="1229"/>
      <c r="BF9" s="1229"/>
      <c r="BG9" s="1229"/>
      <c r="BH9" s="1229"/>
      <c r="BI9" s="1229"/>
      <c r="BJ9" s="1229"/>
      <c r="BK9" s="1229"/>
      <c r="BL9" s="1229"/>
      <c r="BM9" s="1229"/>
      <c r="BN9" s="1229"/>
      <c r="BO9" s="1229"/>
      <c r="BP9" s="1229"/>
      <c r="BQ9" s="1229"/>
      <c r="BR9" s="1229"/>
      <c r="BS9" s="1229"/>
      <c r="BT9" s="1229"/>
      <c r="BU9" s="1229"/>
      <c r="BV9" s="1229"/>
      <c r="BW9" s="1229"/>
      <c r="BX9" s="1229"/>
      <c r="BY9" s="1229"/>
      <c r="BZ9" s="1229"/>
      <c r="CA9" s="1229"/>
      <c r="CB9" s="1229"/>
      <c r="CC9" s="1229"/>
      <c r="CD9" s="1229"/>
      <c r="CE9" s="1229"/>
      <c r="CF9" s="1229"/>
      <c r="CG9" s="1229"/>
      <c r="CH9" s="1229"/>
      <c r="CI9" s="1229"/>
      <c r="CJ9" s="1229"/>
      <c r="CK9" s="1229"/>
      <c r="CL9" s="1229"/>
      <c r="CM9" s="1229"/>
      <c r="CN9" s="1229"/>
      <c r="CO9" s="1229"/>
      <c r="CP9" s="1229"/>
      <c r="CQ9" s="1229"/>
      <c r="CR9" s="1229"/>
      <c r="CS9" s="1229"/>
      <c r="CT9" s="1229"/>
      <c r="CU9" s="1229"/>
      <c r="CV9" s="1229"/>
      <c r="CW9" s="1229"/>
      <c r="CX9" s="1229"/>
      <c r="CY9" s="1229"/>
      <c r="CZ9" s="1229"/>
      <c r="DA9" s="1229"/>
      <c r="DB9" s="1229"/>
      <c r="DC9" s="1229"/>
      <c r="DD9" s="1229"/>
      <c r="DE9" s="1229"/>
    </row>
    <row r="10" spans="1:109" s="259" customFormat="1" x14ac:dyDescent="0.15">
      <c r="A10" s="1229"/>
      <c r="B10" s="1229"/>
      <c r="C10" s="1229"/>
      <c r="D10" s="1229"/>
      <c r="E10" s="1229"/>
      <c r="F10" s="1229"/>
      <c r="G10" s="1229"/>
      <c r="H10" s="1229"/>
      <c r="I10" s="1229"/>
      <c r="J10" s="1229"/>
      <c r="K10" s="1229"/>
      <c r="L10" s="1229"/>
      <c r="M10" s="1229"/>
      <c r="N10" s="1229"/>
      <c r="O10" s="1229"/>
      <c r="P10" s="1229"/>
      <c r="Q10" s="1229"/>
      <c r="R10" s="1229"/>
      <c r="S10" s="1229"/>
      <c r="T10" s="1229"/>
      <c r="U10" s="1229"/>
      <c r="V10" s="1229"/>
      <c r="W10" s="1229"/>
      <c r="X10" s="1229"/>
      <c r="Y10" s="1229"/>
      <c r="Z10" s="1229"/>
      <c r="AA10" s="1229"/>
      <c r="AB10" s="1229"/>
      <c r="AC10" s="1229"/>
      <c r="AD10" s="1229"/>
      <c r="AE10" s="1229"/>
      <c r="AF10" s="1229"/>
      <c r="AG10" s="1229"/>
      <c r="AH10" s="1229"/>
      <c r="AI10" s="1229"/>
      <c r="AJ10" s="1229"/>
      <c r="AK10" s="1229"/>
      <c r="AL10" s="1229"/>
      <c r="AM10" s="1229"/>
      <c r="AN10" s="1229"/>
      <c r="AO10" s="1229"/>
      <c r="AP10" s="1229"/>
      <c r="AQ10" s="1229"/>
      <c r="AR10" s="1229"/>
      <c r="AS10" s="1229"/>
      <c r="AT10" s="1229"/>
      <c r="AU10" s="1229"/>
      <c r="AV10" s="1229"/>
      <c r="AW10" s="1229"/>
      <c r="AX10" s="1229"/>
      <c r="AY10" s="1229"/>
      <c r="AZ10" s="1229"/>
      <c r="BA10" s="1229"/>
      <c r="BB10" s="1229"/>
      <c r="BC10" s="1229"/>
      <c r="BD10" s="1229"/>
      <c r="BE10" s="1229"/>
      <c r="BF10" s="1229"/>
      <c r="BG10" s="1229"/>
      <c r="BH10" s="1229"/>
      <c r="BI10" s="1229"/>
      <c r="BJ10" s="1229"/>
      <c r="BK10" s="1229"/>
      <c r="BL10" s="1229"/>
      <c r="BM10" s="1229"/>
      <c r="BN10" s="1229"/>
      <c r="BO10" s="1229"/>
      <c r="BP10" s="1229"/>
      <c r="BQ10" s="1229"/>
      <c r="BR10" s="1229"/>
      <c r="BS10" s="1229"/>
      <c r="BT10" s="1229"/>
      <c r="BU10" s="1229"/>
      <c r="BV10" s="1229"/>
      <c r="BW10" s="1229"/>
      <c r="BX10" s="1229"/>
      <c r="BY10" s="1229"/>
      <c r="BZ10" s="1229"/>
      <c r="CA10" s="1229"/>
      <c r="CB10" s="1229"/>
      <c r="CC10" s="1229"/>
      <c r="CD10" s="1229"/>
      <c r="CE10" s="1229"/>
      <c r="CF10" s="1229"/>
      <c r="CG10" s="1229"/>
      <c r="CH10" s="1229"/>
      <c r="CI10" s="1229"/>
      <c r="CJ10" s="1229"/>
      <c r="CK10" s="1229"/>
      <c r="CL10" s="1229"/>
      <c r="CM10" s="1229"/>
      <c r="CN10" s="1229"/>
      <c r="CO10" s="1229"/>
      <c r="CP10" s="1229"/>
      <c r="CQ10" s="1229"/>
      <c r="CR10" s="1229"/>
      <c r="CS10" s="1229"/>
      <c r="CT10" s="1229"/>
      <c r="CU10" s="1229"/>
      <c r="CV10" s="1229"/>
      <c r="CW10" s="1229"/>
      <c r="CX10" s="1229"/>
      <c r="CY10" s="1229"/>
      <c r="CZ10" s="1229"/>
      <c r="DA10" s="1229"/>
      <c r="DB10" s="1229"/>
      <c r="DC10" s="1229"/>
      <c r="DD10" s="1229"/>
      <c r="DE10" s="1229"/>
    </row>
    <row r="11" spans="1:109" s="259" customFormat="1" x14ac:dyDescent="0.15">
      <c r="A11" s="1229"/>
      <c r="B11" s="1229"/>
      <c r="C11" s="1229"/>
      <c r="D11" s="1229"/>
      <c r="E11" s="1229"/>
      <c r="F11" s="1229"/>
      <c r="G11" s="1229"/>
      <c r="H11" s="1229"/>
      <c r="I11" s="1229"/>
      <c r="J11" s="1229"/>
      <c r="K11" s="1229"/>
      <c r="L11" s="1229"/>
      <c r="M11" s="1229"/>
      <c r="N11" s="1229"/>
      <c r="O11" s="1229"/>
      <c r="P11" s="1229"/>
      <c r="Q11" s="1229"/>
      <c r="R11" s="1229"/>
      <c r="S11" s="1229"/>
      <c r="T11" s="1229"/>
      <c r="U11" s="1229"/>
      <c r="V11" s="1229"/>
      <c r="W11" s="1229"/>
      <c r="X11" s="1229"/>
      <c r="Y11" s="1229"/>
      <c r="Z11" s="1229"/>
      <c r="AA11" s="1229"/>
      <c r="AB11" s="1229"/>
      <c r="AC11" s="1229"/>
      <c r="AD11" s="1229"/>
      <c r="AE11" s="1229"/>
      <c r="AF11" s="1229"/>
      <c r="AG11" s="1229"/>
      <c r="AH11" s="1229"/>
      <c r="AI11" s="1229"/>
      <c r="AJ11" s="1229"/>
      <c r="AK11" s="1229"/>
      <c r="AL11" s="1229"/>
      <c r="AM11" s="1229"/>
      <c r="AN11" s="1229"/>
      <c r="AO11" s="1229"/>
      <c r="AP11" s="1229"/>
      <c r="AQ11" s="1229"/>
      <c r="AR11" s="1229"/>
      <c r="AS11" s="1229"/>
      <c r="AT11" s="1229"/>
      <c r="AU11" s="1229"/>
      <c r="AV11" s="1229"/>
      <c r="AW11" s="1229"/>
      <c r="AX11" s="1229"/>
      <c r="AY11" s="1229"/>
      <c r="AZ11" s="1229"/>
      <c r="BA11" s="1229"/>
      <c r="BB11" s="1229"/>
      <c r="BC11" s="1229"/>
      <c r="BD11" s="1229"/>
      <c r="BE11" s="1229"/>
      <c r="BF11" s="1229"/>
      <c r="BG11" s="1229"/>
      <c r="BH11" s="1229"/>
      <c r="BI11" s="1229"/>
      <c r="BJ11" s="1229"/>
      <c r="BK11" s="1229"/>
      <c r="BL11" s="1229"/>
      <c r="BM11" s="1229"/>
      <c r="BN11" s="1229"/>
      <c r="BO11" s="1229"/>
      <c r="BP11" s="1229"/>
      <c r="BQ11" s="1229"/>
      <c r="BR11" s="1229"/>
      <c r="BS11" s="1229"/>
      <c r="BT11" s="1229"/>
      <c r="BU11" s="1229"/>
      <c r="BV11" s="1229"/>
      <c r="BW11" s="1229"/>
      <c r="BX11" s="1229"/>
      <c r="BY11" s="1229"/>
      <c r="BZ11" s="1229"/>
      <c r="CA11" s="1229"/>
      <c r="CB11" s="1229"/>
      <c r="CC11" s="1229"/>
      <c r="CD11" s="1229"/>
      <c r="CE11" s="1229"/>
      <c r="CF11" s="1229"/>
      <c r="CG11" s="1229"/>
      <c r="CH11" s="1229"/>
      <c r="CI11" s="1229"/>
      <c r="CJ11" s="1229"/>
      <c r="CK11" s="1229"/>
      <c r="CL11" s="1229"/>
      <c r="CM11" s="1229"/>
      <c r="CN11" s="1229"/>
      <c r="CO11" s="1229"/>
      <c r="CP11" s="1229"/>
      <c r="CQ11" s="1229"/>
      <c r="CR11" s="1229"/>
      <c r="CS11" s="1229"/>
      <c r="CT11" s="1229"/>
      <c r="CU11" s="1229"/>
      <c r="CV11" s="1229"/>
      <c r="CW11" s="1229"/>
      <c r="CX11" s="1229"/>
      <c r="CY11" s="1229"/>
      <c r="CZ11" s="1229"/>
      <c r="DA11" s="1229"/>
      <c r="DB11" s="1229"/>
      <c r="DC11" s="1229"/>
      <c r="DD11" s="1229"/>
      <c r="DE11" s="1229"/>
    </row>
    <row r="12" spans="1:109" s="259" customFormat="1" x14ac:dyDescent="0.15">
      <c r="A12" s="1229"/>
      <c r="B12" s="1229"/>
      <c r="C12" s="1229"/>
      <c r="D12" s="1229"/>
      <c r="E12" s="1229"/>
      <c r="F12" s="1229"/>
      <c r="G12" s="1229"/>
      <c r="H12" s="1229"/>
      <c r="I12" s="1229"/>
      <c r="J12" s="1229"/>
      <c r="K12" s="1229"/>
      <c r="L12" s="1229"/>
      <c r="M12" s="1229"/>
      <c r="N12" s="1229"/>
      <c r="O12" s="1229"/>
      <c r="P12" s="1229"/>
      <c r="Q12" s="1229"/>
      <c r="R12" s="1229"/>
      <c r="S12" s="1229"/>
      <c r="T12" s="1229"/>
      <c r="U12" s="1229"/>
      <c r="V12" s="1229"/>
      <c r="W12" s="1229"/>
      <c r="X12" s="1229"/>
      <c r="Y12" s="1229"/>
      <c r="Z12" s="1229"/>
      <c r="AA12" s="1229"/>
      <c r="AB12" s="1229"/>
      <c r="AC12" s="1229"/>
      <c r="AD12" s="1229"/>
      <c r="AE12" s="1229"/>
      <c r="AF12" s="1229"/>
      <c r="AG12" s="1229"/>
      <c r="AH12" s="1229"/>
      <c r="AI12" s="1229"/>
      <c r="AJ12" s="1229"/>
      <c r="AK12" s="1229"/>
      <c r="AL12" s="1229"/>
      <c r="AM12" s="1229"/>
      <c r="AN12" s="1229"/>
      <c r="AO12" s="1229"/>
      <c r="AP12" s="1229"/>
      <c r="AQ12" s="1229"/>
      <c r="AR12" s="1229"/>
      <c r="AS12" s="1229"/>
      <c r="AT12" s="1229"/>
      <c r="AU12" s="1229"/>
      <c r="AV12" s="1229"/>
      <c r="AW12" s="1229"/>
      <c r="AX12" s="1229"/>
      <c r="AY12" s="1229"/>
      <c r="AZ12" s="1229"/>
      <c r="BA12" s="1229"/>
      <c r="BB12" s="1229"/>
      <c r="BC12" s="1229"/>
      <c r="BD12" s="1229"/>
      <c r="BE12" s="1229"/>
      <c r="BF12" s="1229"/>
      <c r="BG12" s="1229"/>
      <c r="BH12" s="1229"/>
      <c r="BI12" s="1229"/>
      <c r="BJ12" s="1229"/>
      <c r="BK12" s="1229"/>
      <c r="BL12" s="1229"/>
      <c r="BM12" s="1229"/>
      <c r="BN12" s="1229"/>
      <c r="BO12" s="1229"/>
      <c r="BP12" s="1229"/>
      <c r="BQ12" s="1229"/>
      <c r="BR12" s="1229"/>
      <c r="BS12" s="1229"/>
      <c r="BT12" s="1229"/>
      <c r="BU12" s="1229"/>
      <c r="BV12" s="1229"/>
      <c r="BW12" s="1229"/>
      <c r="BX12" s="1229"/>
      <c r="BY12" s="1229"/>
      <c r="BZ12" s="1229"/>
      <c r="CA12" s="1229"/>
      <c r="CB12" s="1229"/>
      <c r="CC12" s="1229"/>
      <c r="CD12" s="1229"/>
      <c r="CE12" s="1229"/>
      <c r="CF12" s="1229"/>
      <c r="CG12" s="1229"/>
      <c r="CH12" s="1229"/>
      <c r="CI12" s="1229"/>
      <c r="CJ12" s="1229"/>
      <c r="CK12" s="1229"/>
      <c r="CL12" s="1229"/>
      <c r="CM12" s="1229"/>
      <c r="CN12" s="1229"/>
      <c r="CO12" s="1229"/>
      <c r="CP12" s="1229"/>
      <c r="CQ12" s="1229"/>
      <c r="CR12" s="1229"/>
      <c r="CS12" s="1229"/>
      <c r="CT12" s="1229"/>
      <c r="CU12" s="1229"/>
      <c r="CV12" s="1229"/>
      <c r="CW12" s="1229"/>
      <c r="CX12" s="1229"/>
      <c r="CY12" s="1229"/>
      <c r="CZ12" s="1229"/>
      <c r="DA12" s="1229"/>
      <c r="DB12" s="1229"/>
      <c r="DC12" s="1229"/>
      <c r="DD12" s="1229"/>
      <c r="DE12" s="1229"/>
    </row>
    <row r="13" spans="1:109" s="259" customFormat="1" x14ac:dyDescent="0.15">
      <c r="A13" s="1229"/>
      <c r="B13" s="1229"/>
      <c r="C13" s="1229"/>
      <c r="D13" s="1229"/>
      <c r="E13" s="1229"/>
      <c r="F13" s="1229"/>
      <c r="G13" s="1229"/>
      <c r="H13" s="1229"/>
      <c r="I13" s="1229"/>
      <c r="J13" s="1229"/>
      <c r="K13" s="1229"/>
      <c r="L13" s="1229"/>
      <c r="M13" s="1229"/>
      <c r="N13" s="1229"/>
      <c r="O13" s="1229"/>
      <c r="P13" s="1229"/>
      <c r="Q13" s="1229"/>
      <c r="R13" s="1229"/>
      <c r="S13" s="1229"/>
      <c r="T13" s="1229"/>
      <c r="U13" s="1229"/>
      <c r="V13" s="1229"/>
      <c r="W13" s="1229"/>
      <c r="X13" s="1229"/>
      <c r="Y13" s="1229"/>
      <c r="Z13" s="1229"/>
      <c r="AA13" s="1229"/>
      <c r="AB13" s="1229"/>
      <c r="AC13" s="1229"/>
      <c r="AD13" s="1229"/>
      <c r="AE13" s="1229"/>
      <c r="AF13" s="1229"/>
      <c r="AG13" s="1229"/>
      <c r="AH13" s="1229"/>
      <c r="AI13" s="1229"/>
      <c r="AJ13" s="1229"/>
      <c r="AK13" s="1229"/>
      <c r="AL13" s="1229"/>
      <c r="AM13" s="1229"/>
      <c r="AN13" s="1229"/>
      <c r="AO13" s="1229"/>
      <c r="AP13" s="1229"/>
      <c r="AQ13" s="1229"/>
      <c r="AR13" s="1229"/>
      <c r="AS13" s="1229"/>
      <c r="AT13" s="1229"/>
      <c r="AU13" s="1229"/>
      <c r="AV13" s="1229"/>
      <c r="AW13" s="1229"/>
      <c r="AX13" s="1229"/>
      <c r="AY13" s="1229"/>
      <c r="AZ13" s="1229"/>
      <c r="BA13" s="1229"/>
      <c r="BB13" s="1229"/>
      <c r="BC13" s="1229"/>
      <c r="BD13" s="1229"/>
      <c r="BE13" s="1229"/>
      <c r="BF13" s="1229"/>
      <c r="BG13" s="1229"/>
      <c r="BH13" s="1229"/>
      <c r="BI13" s="1229"/>
      <c r="BJ13" s="1229"/>
      <c r="BK13" s="1229"/>
      <c r="BL13" s="1229"/>
      <c r="BM13" s="1229"/>
      <c r="BN13" s="1229"/>
      <c r="BO13" s="1229"/>
      <c r="BP13" s="1229"/>
      <c r="BQ13" s="1229"/>
      <c r="BR13" s="1229"/>
      <c r="BS13" s="1229"/>
      <c r="BT13" s="1229"/>
      <c r="BU13" s="1229"/>
      <c r="BV13" s="1229"/>
      <c r="BW13" s="1229"/>
      <c r="BX13" s="1229"/>
      <c r="BY13" s="1229"/>
      <c r="BZ13" s="1229"/>
      <c r="CA13" s="1229"/>
      <c r="CB13" s="1229"/>
      <c r="CC13" s="1229"/>
      <c r="CD13" s="1229"/>
      <c r="CE13" s="1229"/>
      <c r="CF13" s="1229"/>
      <c r="CG13" s="1229"/>
      <c r="CH13" s="1229"/>
      <c r="CI13" s="1229"/>
      <c r="CJ13" s="1229"/>
      <c r="CK13" s="1229"/>
      <c r="CL13" s="1229"/>
      <c r="CM13" s="1229"/>
      <c r="CN13" s="1229"/>
      <c r="CO13" s="1229"/>
      <c r="CP13" s="1229"/>
      <c r="CQ13" s="1229"/>
      <c r="CR13" s="1229"/>
      <c r="CS13" s="1229"/>
      <c r="CT13" s="1229"/>
      <c r="CU13" s="1229"/>
      <c r="CV13" s="1229"/>
      <c r="CW13" s="1229"/>
      <c r="CX13" s="1229"/>
      <c r="CY13" s="1229"/>
      <c r="CZ13" s="1229"/>
      <c r="DA13" s="1229"/>
      <c r="DB13" s="1229"/>
      <c r="DC13" s="1229"/>
      <c r="DD13" s="1229"/>
      <c r="DE13" s="1229"/>
    </row>
    <row r="14" spans="1:109" s="259" customFormat="1" x14ac:dyDescent="0.15">
      <c r="A14" s="1229"/>
      <c r="B14" s="1229"/>
      <c r="C14" s="1229"/>
      <c r="D14" s="1229"/>
      <c r="E14" s="1229"/>
      <c r="F14" s="1229"/>
      <c r="G14" s="1229"/>
      <c r="H14" s="1229"/>
      <c r="I14" s="1229"/>
      <c r="J14" s="1229"/>
      <c r="K14" s="1229"/>
      <c r="L14" s="1229"/>
      <c r="M14" s="1229"/>
      <c r="N14" s="1229"/>
      <c r="O14" s="1229"/>
      <c r="P14" s="1229"/>
      <c r="Q14" s="1229"/>
      <c r="R14" s="1229"/>
      <c r="S14" s="1229"/>
      <c r="T14" s="1229"/>
      <c r="U14" s="1229"/>
      <c r="V14" s="1229"/>
      <c r="W14" s="1229"/>
      <c r="X14" s="1229"/>
      <c r="Y14" s="1229"/>
      <c r="Z14" s="1229"/>
      <c r="AA14" s="1229"/>
      <c r="AB14" s="1229"/>
      <c r="AC14" s="1229"/>
      <c r="AD14" s="1229"/>
      <c r="AE14" s="1229"/>
      <c r="AF14" s="1229"/>
      <c r="AG14" s="1229"/>
      <c r="AH14" s="1229"/>
      <c r="AI14" s="1229"/>
      <c r="AJ14" s="1229"/>
      <c r="AK14" s="1229"/>
      <c r="AL14" s="1229"/>
      <c r="AM14" s="1229"/>
      <c r="AN14" s="1229"/>
      <c r="AO14" s="1229"/>
      <c r="AP14" s="1229"/>
      <c r="AQ14" s="1229"/>
      <c r="AR14" s="1229"/>
      <c r="AS14" s="1229"/>
      <c r="AT14" s="1229"/>
      <c r="AU14" s="1229"/>
      <c r="AV14" s="1229"/>
      <c r="AW14" s="1229"/>
      <c r="AX14" s="1229"/>
      <c r="AY14" s="1229"/>
      <c r="AZ14" s="1229"/>
      <c r="BA14" s="1229"/>
      <c r="BB14" s="1229"/>
      <c r="BC14" s="1229"/>
      <c r="BD14" s="1229"/>
      <c r="BE14" s="1229"/>
      <c r="BF14" s="1229"/>
      <c r="BG14" s="1229"/>
      <c r="BH14" s="1229"/>
      <c r="BI14" s="1229"/>
      <c r="BJ14" s="1229"/>
      <c r="BK14" s="1229"/>
      <c r="BL14" s="1229"/>
      <c r="BM14" s="1229"/>
      <c r="BN14" s="1229"/>
      <c r="BO14" s="1229"/>
      <c r="BP14" s="1229"/>
      <c r="BQ14" s="1229"/>
      <c r="BR14" s="1229"/>
      <c r="BS14" s="1229"/>
      <c r="BT14" s="1229"/>
      <c r="BU14" s="1229"/>
      <c r="BV14" s="1229"/>
      <c r="BW14" s="1229"/>
      <c r="BX14" s="1229"/>
      <c r="BY14" s="1229"/>
      <c r="BZ14" s="1229"/>
      <c r="CA14" s="1229"/>
      <c r="CB14" s="1229"/>
      <c r="CC14" s="1229"/>
      <c r="CD14" s="1229"/>
      <c r="CE14" s="1229"/>
      <c r="CF14" s="1229"/>
      <c r="CG14" s="1229"/>
      <c r="CH14" s="1229"/>
      <c r="CI14" s="1229"/>
      <c r="CJ14" s="1229"/>
      <c r="CK14" s="1229"/>
      <c r="CL14" s="1229"/>
      <c r="CM14" s="1229"/>
      <c r="CN14" s="1229"/>
      <c r="CO14" s="1229"/>
      <c r="CP14" s="1229"/>
      <c r="CQ14" s="1229"/>
      <c r="CR14" s="1229"/>
      <c r="CS14" s="1229"/>
      <c r="CT14" s="1229"/>
      <c r="CU14" s="1229"/>
      <c r="CV14" s="1229"/>
      <c r="CW14" s="1229"/>
      <c r="CX14" s="1229"/>
      <c r="CY14" s="1229"/>
      <c r="CZ14" s="1229"/>
      <c r="DA14" s="1229"/>
      <c r="DB14" s="1229"/>
      <c r="DC14" s="1229"/>
      <c r="DD14" s="1229"/>
      <c r="DE14" s="1229"/>
    </row>
    <row r="15" spans="1:109" s="259" customFormat="1" x14ac:dyDescent="0.15">
      <c r="A15" s="1228"/>
      <c r="B15" s="1229"/>
      <c r="C15" s="1229"/>
      <c r="D15" s="1229"/>
      <c r="E15" s="1229"/>
      <c r="F15" s="1229"/>
      <c r="G15" s="1229"/>
      <c r="H15" s="1229"/>
      <c r="I15" s="1229"/>
      <c r="J15" s="1229"/>
      <c r="K15" s="1229"/>
      <c r="L15" s="1229"/>
      <c r="M15" s="1229"/>
      <c r="N15" s="1229"/>
      <c r="O15" s="1229"/>
      <c r="P15" s="1229"/>
      <c r="Q15" s="1229"/>
      <c r="R15" s="1229"/>
      <c r="S15" s="1229"/>
      <c r="T15" s="1229"/>
      <c r="U15" s="1229"/>
      <c r="V15" s="1229"/>
      <c r="W15" s="1229"/>
      <c r="X15" s="1229"/>
      <c r="Y15" s="1229"/>
      <c r="Z15" s="1229"/>
      <c r="AA15" s="1229"/>
      <c r="AB15" s="1229"/>
      <c r="AC15" s="1229"/>
      <c r="AD15" s="1229"/>
      <c r="AE15" s="1229"/>
      <c r="AF15" s="1229"/>
      <c r="AG15" s="1229"/>
      <c r="AH15" s="1229"/>
      <c r="AI15" s="1229"/>
      <c r="AJ15" s="1229"/>
      <c r="AK15" s="1229"/>
      <c r="AL15" s="1229"/>
      <c r="AM15" s="1229"/>
      <c r="AN15" s="1229"/>
      <c r="AO15" s="1229"/>
      <c r="AP15" s="1229"/>
      <c r="AQ15" s="1229"/>
      <c r="AR15" s="1229"/>
      <c r="AS15" s="1229"/>
      <c r="AT15" s="1229"/>
      <c r="AU15" s="1229"/>
      <c r="AV15" s="1229"/>
      <c r="AW15" s="1229"/>
      <c r="AX15" s="1229"/>
      <c r="AY15" s="1229"/>
      <c r="AZ15" s="1229"/>
      <c r="BA15" s="1229"/>
      <c r="BB15" s="1229"/>
      <c r="BC15" s="1229"/>
      <c r="BD15" s="1229"/>
      <c r="BE15" s="1229"/>
      <c r="BF15" s="1229"/>
      <c r="BG15" s="1229"/>
      <c r="BH15" s="1229"/>
      <c r="BI15" s="1229"/>
      <c r="BJ15" s="1229"/>
      <c r="BK15" s="1229"/>
      <c r="BL15" s="1229"/>
      <c r="BM15" s="1229"/>
      <c r="BN15" s="1229"/>
      <c r="BO15" s="1229"/>
      <c r="BP15" s="1229"/>
      <c r="BQ15" s="1229"/>
      <c r="BR15" s="1229"/>
      <c r="BS15" s="1229"/>
      <c r="BT15" s="1229"/>
      <c r="BU15" s="1229"/>
      <c r="BV15" s="1229"/>
      <c r="BW15" s="1229"/>
      <c r="BX15" s="1229"/>
      <c r="BY15" s="1229"/>
      <c r="BZ15" s="1229"/>
      <c r="CA15" s="1229"/>
      <c r="CB15" s="1229"/>
      <c r="CC15" s="1229"/>
      <c r="CD15" s="1229"/>
      <c r="CE15" s="1229"/>
      <c r="CF15" s="1229"/>
      <c r="CG15" s="1229"/>
      <c r="CH15" s="1229"/>
      <c r="CI15" s="1229"/>
      <c r="CJ15" s="1229"/>
      <c r="CK15" s="1229"/>
      <c r="CL15" s="1229"/>
      <c r="CM15" s="1229"/>
      <c r="CN15" s="1229"/>
      <c r="CO15" s="1229"/>
      <c r="CP15" s="1229"/>
      <c r="CQ15" s="1229"/>
      <c r="CR15" s="1229"/>
      <c r="CS15" s="1229"/>
      <c r="CT15" s="1229"/>
      <c r="CU15" s="1229"/>
      <c r="CV15" s="1229"/>
      <c r="CW15" s="1229"/>
      <c r="CX15" s="1229"/>
      <c r="CY15" s="1229"/>
      <c r="CZ15" s="1229"/>
      <c r="DA15" s="1229"/>
      <c r="DB15" s="1229"/>
      <c r="DC15" s="1229"/>
      <c r="DD15" s="1229"/>
      <c r="DE15" s="1229"/>
    </row>
    <row r="16" spans="1:109" s="259" customFormat="1" x14ac:dyDescent="0.15">
      <c r="A16" s="1228"/>
      <c r="B16" s="1229"/>
      <c r="C16" s="1229"/>
      <c r="D16" s="1229"/>
      <c r="E16" s="1229"/>
      <c r="F16" s="1229"/>
      <c r="G16" s="1229"/>
      <c r="H16" s="1229"/>
      <c r="I16" s="1229"/>
      <c r="J16" s="1229"/>
      <c r="K16" s="1229"/>
      <c r="L16" s="1229"/>
      <c r="M16" s="1229"/>
      <c r="N16" s="1229"/>
      <c r="O16" s="1229"/>
      <c r="P16" s="1229"/>
      <c r="Q16" s="1229"/>
      <c r="R16" s="1229"/>
      <c r="S16" s="1229"/>
      <c r="T16" s="1229"/>
      <c r="U16" s="1229"/>
      <c r="V16" s="1229"/>
      <c r="W16" s="1229"/>
      <c r="X16" s="1229"/>
      <c r="Y16" s="1229"/>
      <c r="Z16" s="1229"/>
      <c r="AA16" s="1229"/>
      <c r="AB16" s="1229"/>
      <c r="AC16" s="1229"/>
      <c r="AD16" s="1229"/>
      <c r="AE16" s="1229"/>
      <c r="AF16" s="1229"/>
      <c r="AG16" s="1229"/>
      <c r="AH16" s="1229"/>
      <c r="AI16" s="1229"/>
      <c r="AJ16" s="1229"/>
      <c r="AK16" s="1229"/>
      <c r="AL16" s="1229"/>
      <c r="AM16" s="1229"/>
      <c r="AN16" s="1229"/>
      <c r="AO16" s="1229"/>
      <c r="AP16" s="1229"/>
      <c r="AQ16" s="1229"/>
      <c r="AR16" s="1229"/>
      <c r="AS16" s="1229"/>
      <c r="AT16" s="1229"/>
      <c r="AU16" s="1229"/>
      <c r="AV16" s="1229"/>
      <c r="AW16" s="1229"/>
      <c r="AX16" s="1229"/>
      <c r="AY16" s="1229"/>
      <c r="AZ16" s="1229"/>
      <c r="BA16" s="1229"/>
      <c r="BB16" s="1229"/>
      <c r="BC16" s="1229"/>
      <c r="BD16" s="1229"/>
      <c r="BE16" s="1229"/>
      <c r="BF16" s="1229"/>
      <c r="BG16" s="1229"/>
      <c r="BH16" s="1229"/>
      <c r="BI16" s="1229"/>
      <c r="BJ16" s="1229"/>
      <c r="BK16" s="1229"/>
      <c r="BL16" s="1229"/>
      <c r="BM16" s="1229"/>
      <c r="BN16" s="1229"/>
      <c r="BO16" s="1229"/>
      <c r="BP16" s="1229"/>
      <c r="BQ16" s="1229"/>
      <c r="BR16" s="1229"/>
      <c r="BS16" s="1229"/>
      <c r="BT16" s="1229"/>
      <c r="BU16" s="1229"/>
      <c r="BV16" s="1229"/>
      <c r="BW16" s="1229"/>
      <c r="BX16" s="1229"/>
      <c r="BY16" s="1229"/>
      <c r="BZ16" s="1229"/>
      <c r="CA16" s="1229"/>
      <c r="CB16" s="1229"/>
      <c r="CC16" s="1229"/>
      <c r="CD16" s="1229"/>
      <c r="CE16" s="1229"/>
      <c r="CF16" s="1229"/>
      <c r="CG16" s="1229"/>
      <c r="CH16" s="1229"/>
      <c r="CI16" s="1229"/>
      <c r="CJ16" s="1229"/>
      <c r="CK16" s="1229"/>
      <c r="CL16" s="1229"/>
      <c r="CM16" s="1229"/>
      <c r="CN16" s="1229"/>
      <c r="CO16" s="1229"/>
      <c r="CP16" s="1229"/>
      <c r="CQ16" s="1229"/>
      <c r="CR16" s="1229"/>
      <c r="CS16" s="1229"/>
      <c r="CT16" s="1229"/>
      <c r="CU16" s="1229"/>
      <c r="CV16" s="1229"/>
      <c r="CW16" s="1229"/>
      <c r="CX16" s="1229"/>
      <c r="CY16" s="1229"/>
      <c r="CZ16" s="1229"/>
      <c r="DA16" s="1229"/>
      <c r="DB16" s="1229"/>
      <c r="DC16" s="1229"/>
      <c r="DD16" s="1229"/>
      <c r="DE16" s="1229"/>
    </row>
    <row r="17" spans="1:109" s="259" customFormat="1" x14ac:dyDescent="0.15">
      <c r="A17" s="1228"/>
      <c r="B17" s="1229"/>
      <c r="C17" s="1229"/>
      <c r="D17" s="1229"/>
      <c r="E17" s="1229"/>
      <c r="F17" s="1229"/>
      <c r="G17" s="1229"/>
      <c r="H17" s="1229"/>
      <c r="I17" s="1229"/>
      <c r="J17" s="1229"/>
      <c r="K17" s="1229"/>
      <c r="L17" s="1229"/>
      <c r="M17" s="1229"/>
      <c r="N17" s="1229"/>
      <c r="O17" s="1229"/>
      <c r="P17" s="1229"/>
      <c r="Q17" s="1229"/>
      <c r="R17" s="1229"/>
      <c r="S17" s="1229"/>
      <c r="T17" s="1229"/>
      <c r="U17" s="1229"/>
      <c r="V17" s="1229"/>
      <c r="W17" s="1229"/>
      <c r="X17" s="1229"/>
      <c r="Y17" s="1229"/>
      <c r="Z17" s="1229"/>
      <c r="AA17" s="1229"/>
      <c r="AB17" s="1229"/>
      <c r="AC17" s="1229"/>
      <c r="AD17" s="1229"/>
      <c r="AE17" s="1229"/>
      <c r="AF17" s="1229"/>
      <c r="AG17" s="1229"/>
      <c r="AH17" s="1229"/>
      <c r="AI17" s="1229"/>
      <c r="AJ17" s="1229"/>
      <c r="AK17" s="1229"/>
      <c r="AL17" s="1229"/>
      <c r="AM17" s="1229"/>
      <c r="AN17" s="1229"/>
      <c r="AO17" s="1229"/>
      <c r="AP17" s="1229"/>
      <c r="AQ17" s="1229"/>
      <c r="AR17" s="1229"/>
      <c r="AS17" s="1229"/>
      <c r="AT17" s="1229"/>
      <c r="AU17" s="1229"/>
      <c r="AV17" s="1229"/>
      <c r="AW17" s="1229"/>
      <c r="AX17" s="1229"/>
      <c r="AY17" s="1229"/>
      <c r="AZ17" s="1229"/>
      <c r="BA17" s="1229"/>
      <c r="BB17" s="1229"/>
      <c r="BC17" s="1229"/>
      <c r="BD17" s="1229"/>
      <c r="BE17" s="1229"/>
      <c r="BF17" s="1229"/>
      <c r="BG17" s="1229"/>
      <c r="BH17" s="1229"/>
      <c r="BI17" s="1229"/>
      <c r="BJ17" s="1229"/>
      <c r="BK17" s="1229"/>
      <c r="BL17" s="1229"/>
      <c r="BM17" s="1229"/>
      <c r="BN17" s="1229"/>
      <c r="BO17" s="1229"/>
      <c r="BP17" s="1229"/>
      <c r="BQ17" s="1229"/>
      <c r="BR17" s="1229"/>
      <c r="BS17" s="1229"/>
      <c r="BT17" s="1229"/>
      <c r="BU17" s="1229"/>
      <c r="BV17" s="1229"/>
      <c r="BW17" s="1229"/>
      <c r="BX17" s="1229"/>
      <c r="BY17" s="1229"/>
      <c r="BZ17" s="1229"/>
      <c r="CA17" s="1229"/>
      <c r="CB17" s="1229"/>
      <c r="CC17" s="1229"/>
      <c r="CD17" s="1229"/>
      <c r="CE17" s="1229"/>
      <c r="CF17" s="1229"/>
      <c r="CG17" s="1229"/>
      <c r="CH17" s="1229"/>
      <c r="CI17" s="1229"/>
      <c r="CJ17" s="1229"/>
      <c r="CK17" s="1229"/>
      <c r="CL17" s="1229"/>
      <c r="CM17" s="1229"/>
      <c r="CN17" s="1229"/>
      <c r="CO17" s="1229"/>
      <c r="CP17" s="1229"/>
      <c r="CQ17" s="1229"/>
      <c r="CR17" s="1229"/>
      <c r="CS17" s="1229"/>
      <c r="CT17" s="1229"/>
      <c r="CU17" s="1229"/>
      <c r="CV17" s="1229"/>
      <c r="CW17" s="1229"/>
      <c r="CX17" s="1229"/>
      <c r="CY17" s="1229"/>
      <c r="CZ17" s="1229"/>
      <c r="DA17" s="1229"/>
      <c r="DB17" s="1229"/>
      <c r="DC17" s="1229"/>
      <c r="DD17" s="1229"/>
      <c r="DE17" s="1229"/>
    </row>
    <row r="18" spans="1:109" s="259" customFormat="1" x14ac:dyDescent="0.15">
      <c r="A18" s="1228"/>
      <c r="B18" s="1229"/>
      <c r="C18" s="1229"/>
      <c r="D18" s="1229"/>
      <c r="E18" s="1229"/>
      <c r="F18" s="1229"/>
      <c r="G18" s="1229"/>
      <c r="H18" s="1229"/>
      <c r="I18" s="1229"/>
      <c r="J18" s="1229"/>
      <c r="K18" s="1229"/>
      <c r="L18" s="1229"/>
      <c r="M18" s="1229"/>
      <c r="N18" s="1229"/>
      <c r="O18" s="1229"/>
      <c r="P18" s="1229"/>
      <c r="Q18" s="1229"/>
      <c r="R18" s="1229"/>
      <c r="S18" s="1229"/>
      <c r="T18" s="1229"/>
      <c r="U18" s="1229"/>
      <c r="V18" s="1229"/>
      <c r="W18" s="1229"/>
      <c r="X18" s="1229"/>
      <c r="Y18" s="1229"/>
      <c r="Z18" s="1229"/>
      <c r="AA18" s="1229"/>
      <c r="AB18" s="1229"/>
      <c r="AC18" s="1229"/>
      <c r="AD18" s="1229"/>
      <c r="AE18" s="1229"/>
      <c r="AF18" s="1229"/>
      <c r="AG18" s="1229"/>
      <c r="AH18" s="1229"/>
      <c r="AI18" s="1229"/>
      <c r="AJ18" s="1229"/>
      <c r="AK18" s="1229"/>
      <c r="AL18" s="1229"/>
      <c r="AM18" s="1229"/>
      <c r="AN18" s="1229"/>
      <c r="AO18" s="1229"/>
      <c r="AP18" s="1229"/>
      <c r="AQ18" s="1229"/>
      <c r="AR18" s="1229"/>
      <c r="AS18" s="1229"/>
      <c r="AT18" s="1229"/>
      <c r="AU18" s="1229"/>
      <c r="AV18" s="1229"/>
      <c r="AW18" s="1229"/>
      <c r="AX18" s="1229"/>
      <c r="AY18" s="1229"/>
      <c r="AZ18" s="1229"/>
      <c r="BA18" s="1229"/>
      <c r="BB18" s="1229"/>
      <c r="BC18" s="1229"/>
      <c r="BD18" s="1229"/>
      <c r="BE18" s="1229"/>
      <c r="BF18" s="1229"/>
      <c r="BG18" s="1229"/>
      <c r="BH18" s="1229"/>
      <c r="BI18" s="1229"/>
      <c r="BJ18" s="1229"/>
      <c r="BK18" s="1229"/>
      <c r="BL18" s="1229"/>
      <c r="BM18" s="1229"/>
      <c r="BN18" s="1229"/>
      <c r="BO18" s="1229"/>
      <c r="BP18" s="1229"/>
      <c r="BQ18" s="1229"/>
      <c r="BR18" s="1229"/>
      <c r="BS18" s="1229"/>
      <c r="BT18" s="1229"/>
      <c r="BU18" s="1229"/>
      <c r="BV18" s="1229"/>
      <c r="BW18" s="1229"/>
      <c r="BX18" s="1229"/>
      <c r="BY18" s="1229"/>
      <c r="BZ18" s="1229"/>
      <c r="CA18" s="1229"/>
      <c r="CB18" s="1229"/>
      <c r="CC18" s="1229"/>
      <c r="CD18" s="1229"/>
      <c r="CE18" s="1229"/>
      <c r="CF18" s="1229"/>
      <c r="CG18" s="1229"/>
      <c r="CH18" s="1229"/>
      <c r="CI18" s="1229"/>
      <c r="CJ18" s="1229"/>
      <c r="CK18" s="1229"/>
      <c r="CL18" s="1229"/>
      <c r="CM18" s="1229"/>
      <c r="CN18" s="1229"/>
      <c r="CO18" s="1229"/>
      <c r="CP18" s="1229"/>
      <c r="CQ18" s="1229"/>
      <c r="CR18" s="1229"/>
      <c r="CS18" s="1229"/>
      <c r="CT18" s="1229"/>
      <c r="CU18" s="1229"/>
      <c r="CV18" s="1229"/>
      <c r="CW18" s="1229"/>
      <c r="CX18" s="1229"/>
      <c r="CY18" s="1229"/>
      <c r="CZ18" s="1229"/>
      <c r="DA18" s="1229"/>
      <c r="DB18" s="1229"/>
      <c r="DC18" s="1229"/>
      <c r="DD18" s="1229"/>
      <c r="DE18" s="1229"/>
    </row>
    <row r="19" spans="1:109" x14ac:dyDescent="0.15">
      <c r="DD19" s="1228"/>
      <c r="DE19" s="1228"/>
    </row>
    <row r="20" spans="1:109" x14ac:dyDescent="0.15">
      <c r="DD20" s="1228"/>
      <c r="DE20" s="1228"/>
    </row>
    <row r="21" spans="1:109" ht="17.25" customHeight="1" x14ac:dyDescent="0.15">
      <c r="B21" s="1230"/>
      <c r="C21" s="1231"/>
      <c r="D21" s="1231"/>
      <c r="E21" s="1231"/>
      <c r="F21" s="1231"/>
      <c r="G21" s="1231"/>
      <c r="H21" s="1231"/>
      <c r="I21" s="1231"/>
      <c r="J21" s="1231"/>
      <c r="K21" s="1231"/>
      <c r="L21" s="1231"/>
      <c r="M21" s="1231"/>
      <c r="N21" s="1232"/>
      <c r="O21" s="1231"/>
      <c r="P21" s="1231"/>
      <c r="Q21" s="1231"/>
      <c r="R21" s="1231"/>
      <c r="S21" s="1231"/>
      <c r="T21" s="1231"/>
      <c r="U21" s="1231"/>
      <c r="V21" s="1231"/>
      <c r="W21" s="1231"/>
      <c r="X21" s="1231"/>
      <c r="Y21" s="1231"/>
      <c r="Z21" s="1231"/>
      <c r="AA21" s="1231"/>
      <c r="AB21" s="1231"/>
      <c r="AC21" s="1231"/>
      <c r="AD21" s="1231"/>
      <c r="AE21" s="1231"/>
      <c r="AF21" s="1231"/>
      <c r="AG21" s="1231"/>
      <c r="AH21" s="1231"/>
      <c r="AI21" s="1231"/>
      <c r="AJ21" s="1231"/>
      <c r="AK21" s="1231"/>
      <c r="AL21" s="1231"/>
      <c r="AM21" s="1231"/>
      <c r="AN21" s="1231"/>
      <c r="AO21" s="1231"/>
      <c r="AP21" s="1231"/>
      <c r="AQ21" s="1231"/>
      <c r="AR21" s="1231"/>
      <c r="AS21" s="1231"/>
      <c r="AT21" s="1232"/>
      <c r="AU21" s="1231"/>
      <c r="AV21" s="1231"/>
      <c r="AW21" s="1231"/>
      <c r="AX21" s="1231"/>
      <c r="AY21" s="1231"/>
      <c r="AZ21" s="1231"/>
      <c r="BA21" s="1231"/>
      <c r="BB21" s="1231"/>
      <c r="BC21" s="1231"/>
      <c r="BD21" s="1231"/>
      <c r="BE21" s="1231"/>
      <c r="BF21" s="1232"/>
      <c r="BG21" s="1231"/>
      <c r="BH21" s="1231"/>
      <c r="BI21" s="1231"/>
      <c r="BJ21" s="1231"/>
      <c r="BK21" s="1231"/>
      <c r="BL21" s="1231"/>
      <c r="BM21" s="1231"/>
      <c r="BN21" s="1231"/>
      <c r="BO21" s="1231"/>
      <c r="BP21" s="1231"/>
      <c r="BQ21" s="1231"/>
      <c r="BR21" s="1232"/>
      <c r="BS21" s="1231"/>
      <c r="BT21" s="1231"/>
      <c r="BU21" s="1231"/>
      <c r="BV21" s="1231"/>
      <c r="BW21" s="1231"/>
      <c r="BX21" s="1231"/>
      <c r="BY21" s="1231"/>
      <c r="BZ21" s="1231"/>
      <c r="CA21" s="1231"/>
      <c r="CB21" s="1231"/>
      <c r="CC21" s="1231"/>
      <c r="CD21" s="1232"/>
      <c r="CE21" s="1231"/>
      <c r="CF21" s="1231"/>
      <c r="CG21" s="1231"/>
      <c r="CH21" s="1231"/>
      <c r="CI21" s="1231"/>
      <c r="CJ21" s="1231"/>
      <c r="CK21" s="1231"/>
      <c r="CL21" s="1231"/>
      <c r="CM21" s="1231"/>
      <c r="CN21" s="1231"/>
      <c r="CO21" s="1231"/>
      <c r="CP21" s="1232"/>
      <c r="CQ21" s="1231"/>
      <c r="CR21" s="1231"/>
      <c r="CS21" s="1231"/>
      <c r="CT21" s="1231"/>
      <c r="CU21" s="1231"/>
      <c r="CV21" s="1231"/>
      <c r="CW21" s="1231"/>
      <c r="CX21" s="1231"/>
      <c r="CY21" s="1231"/>
      <c r="CZ21" s="1231"/>
      <c r="DA21" s="1231"/>
      <c r="DB21" s="1232"/>
      <c r="DC21" s="1231"/>
      <c r="DD21" s="1233"/>
      <c r="DE21" s="1228"/>
    </row>
    <row r="22" spans="1:109" ht="17.25" customHeight="1" x14ac:dyDescent="0.15">
      <c r="B22" s="1234"/>
    </row>
    <row r="23" spans="1:109" x14ac:dyDescent="0.15">
      <c r="B23" s="1234"/>
    </row>
    <row r="24" spans="1:109" x14ac:dyDescent="0.15">
      <c r="B24" s="1234"/>
    </row>
    <row r="25" spans="1:109" x14ac:dyDescent="0.15">
      <c r="B25" s="1234"/>
    </row>
    <row r="26" spans="1:109" x14ac:dyDescent="0.15">
      <c r="B26" s="1234"/>
    </row>
    <row r="27" spans="1:109" x14ac:dyDescent="0.15">
      <c r="B27" s="1234"/>
    </row>
    <row r="28" spans="1:109" x14ac:dyDescent="0.15">
      <c r="B28" s="1234"/>
    </row>
    <row r="29" spans="1:109" x14ac:dyDescent="0.15">
      <c r="B29" s="1234"/>
    </row>
    <row r="30" spans="1:109" x14ac:dyDescent="0.15">
      <c r="B30" s="1234"/>
    </row>
    <row r="31" spans="1:109" x14ac:dyDescent="0.15">
      <c r="B31" s="1234"/>
    </row>
    <row r="32" spans="1:109" x14ac:dyDescent="0.15">
      <c r="B32" s="1234"/>
    </row>
    <row r="33" spans="2:109" x14ac:dyDescent="0.15">
      <c r="B33" s="1234"/>
    </row>
    <row r="34" spans="2:109" x14ac:dyDescent="0.15">
      <c r="B34" s="1234"/>
    </row>
    <row r="35" spans="2:109" x14ac:dyDescent="0.15">
      <c r="B35" s="1234"/>
    </row>
    <row r="36" spans="2:109" x14ac:dyDescent="0.15">
      <c r="B36" s="1234"/>
    </row>
    <row r="37" spans="2:109" x14ac:dyDescent="0.15">
      <c r="B37" s="1234"/>
    </row>
    <row r="38" spans="2:109" x14ac:dyDescent="0.15">
      <c r="B38" s="1234"/>
    </row>
    <row r="39" spans="2:109" x14ac:dyDescent="0.15">
      <c r="B39" s="1236"/>
      <c r="C39" s="1237"/>
      <c r="D39" s="1237"/>
      <c r="E39" s="1237"/>
      <c r="F39" s="1237"/>
      <c r="G39" s="1237"/>
      <c r="H39" s="1237"/>
      <c r="I39" s="1237"/>
      <c r="J39" s="1237"/>
      <c r="K39" s="1237"/>
      <c r="L39" s="1237"/>
      <c r="M39" s="1237"/>
      <c r="N39" s="1237"/>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c r="BC39" s="1237"/>
      <c r="BD39" s="1237"/>
      <c r="BE39" s="1237"/>
      <c r="BF39" s="1237"/>
      <c r="BG39" s="1237"/>
      <c r="BH39" s="1237"/>
      <c r="BI39" s="1237"/>
      <c r="BJ39" s="1237"/>
      <c r="BK39" s="1237"/>
      <c r="BL39" s="1237"/>
      <c r="BM39" s="1237"/>
      <c r="BN39" s="1237"/>
      <c r="BO39" s="1237"/>
      <c r="BP39" s="1237"/>
      <c r="BQ39" s="1237"/>
      <c r="BR39" s="1237"/>
      <c r="BS39" s="1237"/>
      <c r="BT39" s="1237"/>
      <c r="BU39" s="1237"/>
      <c r="BV39" s="1237"/>
      <c r="BW39" s="1237"/>
      <c r="BX39" s="1237"/>
      <c r="BY39" s="1237"/>
      <c r="BZ39" s="1237"/>
      <c r="CA39" s="1237"/>
      <c r="CB39" s="1237"/>
      <c r="CC39" s="1237"/>
      <c r="CD39" s="1237"/>
      <c r="CE39" s="1237"/>
      <c r="CF39" s="1237"/>
      <c r="CG39" s="1237"/>
      <c r="CH39" s="1237"/>
      <c r="CI39" s="1237"/>
      <c r="CJ39" s="1237"/>
      <c r="CK39" s="1237"/>
      <c r="CL39" s="1237"/>
      <c r="CM39" s="1237"/>
      <c r="CN39" s="1237"/>
      <c r="CO39" s="1237"/>
      <c r="CP39" s="1237"/>
      <c r="CQ39" s="1237"/>
      <c r="CR39" s="1237"/>
      <c r="CS39" s="1237"/>
      <c r="CT39" s="1237"/>
      <c r="CU39" s="1237"/>
      <c r="CV39" s="1237"/>
      <c r="CW39" s="1237"/>
      <c r="CX39" s="1237"/>
      <c r="CY39" s="1237"/>
      <c r="CZ39" s="1237"/>
      <c r="DA39" s="1237"/>
      <c r="DB39" s="1237"/>
      <c r="DC39" s="1237"/>
      <c r="DD39" s="1238"/>
    </row>
    <row r="40" spans="2:109" x14ac:dyDescent="0.15">
      <c r="B40" s="1239"/>
      <c r="DD40" s="1239"/>
      <c r="DE40" s="1228"/>
    </row>
    <row r="41" spans="2:109" ht="17.25" x14ac:dyDescent="0.15">
      <c r="B41" s="1240" t="s">
        <v>596</v>
      </c>
      <c r="C41" s="1231"/>
      <c r="D41" s="1231"/>
      <c r="E41" s="1231"/>
      <c r="F41" s="1231"/>
      <c r="G41" s="1231"/>
      <c r="H41" s="1231"/>
      <c r="I41" s="1231"/>
      <c r="J41" s="1231"/>
      <c r="K41" s="1231"/>
      <c r="L41" s="1231"/>
      <c r="M41" s="1231"/>
      <c r="N41" s="1231"/>
      <c r="O41" s="1231"/>
      <c r="P41" s="1231"/>
      <c r="Q41" s="1231"/>
      <c r="R41" s="1231"/>
      <c r="S41" s="1231"/>
      <c r="T41" s="1231"/>
      <c r="U41" s="1231"/>
      <c r="V41" s="1231"/>
      <c r="W41" s="1231"/>
      <c r="X41" s="1231"/>
      <c r="Y41" s="1231"/>
      <c r="Z41" s="1231"/>
      <c r="AA41" s="1231"/>
      <c r="AB41" s="1231"/>
      <c r="AC41" s="1231"/>
      <c r="AD41" s="1231"/>
      <c r="AE41" s="1231"/>
      <c r="AF41" s="1231"/>
      <c r="AG41" s="1231"/>
      <c r="AH41" s="1231"/>
      <c r="AI41" s="1231"/>
      <c r="AJ41" s="1231"/>
      <c r="AK41" s="1231"/>
      <c r="AL41" s="1231"/>
      <c r="AM41" s="1231"/>
      <c r="AN41" s="1231"/>
      <c r="AO41" s="1231"/>
      <c r="AP41" s="1231"/>
      <c r="AQ41" s="1231"/>
      <c r="AR41" s="1231"/>
      <c r="AS41" s="1231"/>
      <c r="AT41" s="1231"/>
      <c r="AU41" s="1231"/>
      <c r="AV41" s="1231"/>
      <c r="AW41" s="1231"/>
      <c r="AX41" s="1231"/>
      <c r="AY41" s="1231"/>
      <c r="AZ41" s="1231"/>
      <c r="BA41" s="1231"/>
      <c r="BB41" s="1231"/>
      <c r="BC41" s="1231"/>
      <c r="BD41" s="1231"/>
      <c r="BE41" s="1231"/>
      <c r="BF41" s="1231"/>
      <c r="BG41" s="1231"/>
      <c r="BH41" s="1231"/>
      <c r="BI41" s="1231"/>
      <c r="BJ41" s="1231"/>
      <c r="BK41" s="1231"/>
      <c r="BL41" s="1231"/>
      <c r="BM41" s="1231"/>
      <c r="BN41" s="1231"/>
      <c r="BO41" s="1231"/>
      <c r="BP41" s="1231"/>
      <c r="BQ41" s="1231"/>
      <c r="BR41" s="1231"/>
      <c r="BS41" s="1231"/>
      <c r="BT41" s="1231"/>
      <c r="BU41" s="1231"/>
      <c r="BV41" s="1231"/>
      <c r="BW41" s="1231"/>
      <c r="BX41" s="1231"/>
      <c r="BY41" s="1231"/>
      <c r="BZ41" s="1231"/>
      <c r="CA41" s="1231"/>
      <c r="CB41" s="1231"/>
      <c r="CC41" s="1231"/>
      <c r="CD41" s="1231"/>
      <c r="CE41" s="1231"/>
      <c r="CF41" s="1231"/>
      <c r="CG41" s="1231"/>
      <c r="CH41" s="1231"/>
      <c r="CI41" s="1231"/>
      <c r="CJ41" s="1231"/>
      <c r="CK41" s="1231"/>
      <c r="CL41" s="1231"/>
      <c r="CM41" s="1231"/>
      <c r="CN41" s="1231"/>
      <c r="CO41" s="1231"/>
      <c r="CP41" s="1231"/>
      <c r="CQ41" s="1231"/>
      <c r="CR41" s="1231"/>
      <c r="CS41" s="1231"/>
      <c r="CT41" s="1231"/>
      <c r="CU41" s="1231"/>
      <c r="CV41" s="1231"/>
      <c r="CW41" s="1231"/>
      <c r="CX41" s="1231"/>
      <c r="CY41" s="1231"/>
      <c r="CZ41" s="1231"/>
      <c r="DA41" s="1231"/>
      <c r="DB41" s="1231"/>
      <c r="DC41" s="1231"/>
      <c r="DD41" s="1233"/>
    </row>
    <row r="42" spans="2:109" x14ac:dyDescent="0.15">
      <c r="B42" s="1234"/>
      <c r="G42" s="1241"/>
      <c r="I42" s="1242"/>
      <c r="J42" s="1242"/>
      <c r="K42" s="1242"/>
      <c r="AM42" s="1241"/>
      <c r="AN42" s="1241" t="s">
        <v>597</v>
      </c>
      <c r="AP42" s="1242"/>
      <c r="AQ42" s="1242"/>
      <c r="AR42" s="1242"/>
      <c r="AY42" s="1241"/>
      <c r="BA42" s="1242"/>
      <c r="BB42" s="1242"/>
      <c r="BC42" s="1242"/>
      <c r="BK42" s="1241"/>
      <c r="BM42" s="1242"/>
      <c r="BN42" s="1242"/>
      <c r="BO42" s="1242"/>
      <c r="BW42" s="1241"/>
      <c r="BY42" s="1242"/>
      <c r="BZ42" s="1242"/>
      <c r="CA42" s="1242"/>
      <c r="CI42" s="1241"/>
      <c r="CK42" s="1242"/>
      <c r="CL42" s="1242"/>
      <c r="CM42" s="1242"/>
      <c r="CU42" s="1241"/>
      <c r="CW42" s="1242"/>
      <c r="CX42" s="1242"/>
      <c r="CY42" s="1242"/>
    </row>
    <row r="43" spans="2:109" ht="13.5" customHeight="1" x14ac:dyDescent="0.15">
      <c r="B43" s="1234"/>
      <c r="AN43" s="1243" t="s">
        <v>598</v>
      </c>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c r="CB43" s="1244"/>
      <c r="CC43" s="1244"/>
      <c r="CD43" s="1244"/>
      <c r="CE43" s="1244"/>
      <c r="CF43" s="1244"/>
      <c r="CG43" s="1244"/>
      <c r="CH43" s="1244"/>
      <c r="CI43" s="1244"/>
      <c r="CJ43" s="1244"/>
      <c r="CK43" s="1244"/>
      <c r="CL43" s="1244"/>
      <c r="CM43" s="1244"/>
      <c r="CN43" s="1244"/>
      <c r="CO43" s="1244"/>
      <c r="CP43" s="1244"/>
      <c r="CQ43" s="1244"/>
      <c r="CR43" s="1244"/>
      <c r="CS43" s="1244"/>
      <c r="CT43" s="1244"/>
      <c r="CU43" s="1244"/>
      <c r="CV43" s="1244"/>
      <c r="CW43" s="1244"/>
      <c r="CX43" s="1244"/>
      <c r="CY43" s="1244"/>
      <c r="CZ43" s="1244"/>
      <c r="DA43" s="1244"/>
      <c r="DB43" s="1244"/>
      <c r="DC43" s="1245"/>
    </row>
    <row r="44" spans="2:109" x14ac:dyDescent="0.15">
      <c r="B44" s="1234"/>
      <c r="AN44" s="1246"/>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8"/>
    </row>
    <row r="45" spans="2:109" x14ac:dyDescent="0.15">
      <c r="B45" s="1234"/>
      <c r="AN45" s="1246"/>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8"/>
    </row>
    <row r="46" spans="2:109" x14ac:dyDescent="0.15">
      <c r="B46" s="1234"/>
      <c r="AN46" s="1246"/>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8"/>
    </row>
    <row r="47" spans="2:109" x14ac:dyDescent="0.15">
      <c r="B47" s="1234"/>
      <c r="AN47" s="1249"/>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c r="CB47" s="1250"/>
      <c r="CC47" s="1250"/>
      <c r="CD47" s="1250"/>
      <c r="CE47" s="1250"/>
      <c r="CF47" s="1250"/>
      <c r="CG47" s="1250"/>
      <c r="CH47" s="1250"/>
      <c r="CI47" s="1250"/>
      <c r="CJ47" s="1250"/>
      <c r="CK47" s="1250"/>
      <c r="CL47" s="1250"/>
      <c r="CM47" s="1250"/>
      <c r="CN47" s="1250"/>
      <c r="CO47" s="1250"/>
      <c r="CP47" s="1250"/>
      <c r="CQ47" s="1250"/>
      <c r="CR47" s="1250"/>
      <c r="CS47" s="1250"/>
      <c r="CT47" s="1250"/>
      <c r="CU47" s="1250"/>
      <c r="CV47" s="1250"/>
      <c r="CW47" s="1250"/>
      <c r="CX47" s="1250"/>
      <c r="CY47" s="1250"/>
      <c r="CZ47" s="1250"/>
      <c r="DA47" s="1250"/>
      <c r="DB47" s="1250"/>
      <c r="DC47" s="1251"/>
    </row>
    <row r="48" spans="2:109" x14ac:dyDescent="0.15">
      <c r="B48" s="1234"/>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x14ac:dyDescent="0.15">
      <c r="B49" s="1234"/>
      <c r="AN49" s="1228" t="s">
        <v>599</v>
      </c>
    </row>
    <row r="50" spans="1:109" x14ac:dyDescent="0.15">
      <c r="B50" s="1234"/>
      <c r="G50" s="1253"/>
      <c r="H50" s="1253"/>
      <c r="I50" s="1253"/>
      <c r="J50" s="1253"/>
      <c r="K50" s="1254"/>
      <c r="L50" s="1254"/>
      <c r="M50" s="1255"/>
      <c r="N50" s="1255"/>
      <c r="AN50" s="1256"/>
      <c r="AO50" s="1257"/>
      <c r="AP50" s="1257"/>
      <c r="AQ50" s="1257"/>
      <c r="AR50" s="1257"/>
      <c r="AS50" s="1257"/>
      <c r="AT50" s="1257"/>
      <c r="AU50" s="1257"/>
      <c r="AV50" s="1257"/>
      <c r="AW50" s="1257"/>
      <c r="AX50" s="1257"/>
      <c r="AY50" s="1257"/>
      <c r="AZ50" s="1257"/>
      <c r="BA50" s="1257"/>
      <c r="BB50" s="1257"/>
      <c r="BC50" s="1257"/>
      <c r="BD50" s="1257"/>
      <c r="BE50" s="1257"/>
      <c r="BF50" s="1257"/>
      <c r="BG50" s="1257"/>
      <c r="BH50" s="1257"/>
      <c r="BI50" s="1257"/>
      <c r="BJ50" s="1257"/>
      <c r="BK50" s="1257"/>
      <c r="BL50" s="1257"/>
      <c r="BM50" s="1257"/>
      <c r="BN50" s="1257"/>
      <c r="BO50" s="1258"/>
      <c r="BP50" s="1259" t="s">
        <v>563</v>
      </c>
      <c r="BQ50" s="1259"/>
      <c r="BR50" s="1259"/>
      <c r="BS50" s="1259"/>
      <c r="BT50" s="1259"/>
      <c r="BU50" s="1259"/>
      <c r="BV50" s="1259"/>
      <c r="BW50" s="1259"/>
      <c r="BX50" s="1259" t="s">
        <v>564</v>
      </c>
      <c r="BY50" s="1259"/>
      <c r="BZ50" s="1259"/>
      <c r="CA50" s="1259"/>
      <c r="CB50" s="1259"/>
      <c r="CC50" s="1259"/>
      <c r="CD50" s="1259"/>
      <c r="CE50" s="1259"/>
      <c r="CF50" s="1259" t="s">
        <v>565</v>
      </c>
      <c r="CG50" s="1259"/>
      <c r="CH50" s="1259"/>
      <c r="CI50" s="1259"/>
      <c r="CJ50" s="1259"/>
      <c r="CK50" s="1259"/>
      <c r="CL50" s="1259"/>
      <c r="CM50" s="1259"/>
      <c r="CN50" s="1259" t="s">
        <v>566</v>
      </c>
      <c r="CO50" s="1259"/>
      <c r="CP50" s="1259"/>
      <c r="CQ50" s="1259"/>
      <c r="CR50" s="1259"/>
      <c r="CS50" s="1259"/>
      <c r="CT50" s="1259"/>
      <c r="CU50" s="1259"/>
      <c r="CV50" s="1259" t="s">
        <v>567</v>
      </c>
      <c r="CW50" s="1259"/>
      <c r="CX50" s="1259"/>
      <c r="CY50" s="1259"/>
      <c r="CZ50" s="1259"/>
      <c r="DA50" s="1259"/>
      <c r="DB50" s="1259"/>
      <c r="DC50" s="1259"/>
    </row>
    <row r="51" spans="1:109" ht="13.5" customHeight="1" x14ac:dyDescent="0.15">
      <c r="B51" s="1234"/>
      <c r="G51" s="1260"/>
      <c r="H51" s="1260"/>
      <c r="I51" s="1261"/>
      <c r="J51" s="1261"/>
      <c r="K51" s="1262"/>
      <c r="L51" s="1262"/>
      <c r="M51" s="1262"/>
      <c r="N51" s="1262"/>
      <c r="AM51" s="1252"/>
      <c r="AN51" s="1263" t="s">
        <v>600</v>
      </c>
      <c r="AO51" s="1263"/>
      <c r="AP51" s="1263"/>
      <c r="AQ51" s="1263"/>
      <c r="AR51" s="1263"/>
      <c r="AS51" s="1263"/>
      <c r="AT51" s="1263"/>
      <c r="AU51" s="1263"/>
      <c r="AV51" s="1263"/>
      <c r="AW51" s="1263"/>
      <c r="AX51" s="1263"/>
      <c r="AY51" s="1263"/>
      <c r="AZ51" s="1263"/>
      <c r="BA51" s="1263"/>
      <c r="BB51" s="1263" t="s">
        <v>601</v>
      </c>
      <c r="BC51" s="1263"/>
      <c r="BD51" s="1263"/>
      <c r="BE51" s="1263"/>
      <c r="BF51" s="1263"/>
      <c r="BG51" s="1263"/>
      <c r="BH51" s="1263"/>
      <c r="BI51" s="1263"/>
      <c r="BJ51" s="1263"/>
      <c r="BK51" s="1263"/>
      <c r="BL51" s="1263"/>
      <c r="BM51" s="1263"/>
      <c r="BN51" s="1263"/>
      <c r="BO51" s="1263"/>
      <c r="BP51" s="1264">
        <v>128.30000000000001</v>
      </c>
      <c r="BQ51" s="1264"/>
      <c r="BR51" s="1264"/>
      <c r="BS51" s="1264"/>
      <c r="BT51" s="1264"/>
      <c r="BU51" s="1264"/>
      <c r="BV51" s="1264"/>
      <c r="BW51" s="1264"/>
      <c r="BX51" s="1264">
        <v>129.4</v>
      </c>
      <c r="BY51" s="1264"/>
      <c r="BZ51" s="1264"/>
      <c r="CA51" s="1264"/>
      <c r="CB51" s="1264"/>
      <c r="CC51" s="1264"/>
      <c r="CD51" s="1264"/>
      <c r="CE51" s="1264"/>
      <c r="CF51" s="1264">
        <v>110.9</v>
      </c>
      <c r="CG51" s="1264"/>
      <c r="CH51" s="1264"/>
      <c r="CI51" s="1264"/>
      <c r="CJ51" s="1264"/>
      <c r="CK51" s="1264"/>
      <c r="CL51" s="1264"/>
      <c r="CM51" s="1264"/>
      <c r="CN51" s="1264">
        <v>92.8</v>
      </c>
      <c r="CO51" s="1264"/>
      <c r="CP51" s="1264"/>
      <c r="CQ51" s="1264"/>
      <c r="CR51" s="1264"/>
      <c r="CS51" s="1264"/>
      <c r="CT51" s="1264"/>
      <c r="CU51" s="1264"/>
      <c r="CV51" s="1264">
        <v>80.099999999999994</v>
      </c>
      <c r="CW51" s="1264"/>
      <c r="CX51" s="1264"/>
      <c r="CY51" s="1264"/>
      <c r="CZ51" s="1264"/>
      <c r="DA51" s="1264"/>
      <c r="DB51" s="1264"/>
      <c r="DC51" s="1264"/>
    </row>
    <row r="52" spans="1:109" x14ac:dyDescent="0.15">
      <c r="B52" s="1234"/>
      <c r="G52" s="1260"/>
      <c r="H52" s="1260"/>
      <c r="I52" s="1261"/>
      <c r="J52" s="1261"/>
      <c r="K52" s="1262"/>
      <c r="L52" s="1262"/>
      <c r="M52" s="1262"/>
      <c r="N52" s="1262"/>
      <c r="AM52" s="1252"/>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4"/>
      <c r="BQ52" s="1264"/>
      <c r="BR52" s="1264"/>
      <c r="BS52" s="1264"/>
      <c r="BT52" s="1264"/>
      <c r="BU52" s="1264"/>
      <c r="BV52" s="1264"/>
      <c r="BW52" s="1264"/>
      <c r="BX52" s="1264"/>
      <c r="BY52" s="1264"/>
      <c r="BZ52" s="1264"/>
      <c r="CA52" s="1264"/>
      <c r="CB52" s="1264"/>
      <c r="CC52" s="1264"/>
      <c r="CD52" s="1264"/>
      <c r="CE52" s="1264"/>
      <c r="CF52" s="1264"/>
      <c r="CG52" s="1264"/>
      <c r="CH52" s="1264"/>
      <c r="CI52" s="1264"/>
      <c r="CJ52" s="1264"/>
      <c r="CK52" s="1264"/>
      <c r="CL52" s="1264"/>
      <c r="CM52" s="1264"/>
      <c r="CN52" s="1264"/>
      <c r="CO52" s="1264"/>
      <c r="CP52" s="1264"/>
      <c r="CQ52" s="1264"/>
      <c r="CR52" s="1264"/>
      <c r="CS52" s="1264"/>
      <c r="CT52" s="1264"/>
      <c r="CU52" s="1264"/>
      <c r="CV52" s="1264"/>
      <c r="CW52" s="1264"/>
      <c r="CX52" s="1264"/>
      <c r="CY52" s="1264"/>
      <c r="CZ52" s="1264"/>
      <c r="DA52" s="1264"/>
      <c r="DB52" s="1264"/>
      <c r="DC52" s="1264"/>
    </row>
    <row r="53" spans="1:109" x14ac:dyDescent="0.15">
      <c r="A53" s="1242"/>
      <c r="B53" s="1234"/>
      <c r="G53" s="1260"/>
      <c r="H53" s="1260"/>
      <c r="I53" s="1253"/>
      <c r="J53" s="1253"/>
      <c r="K53" s="1262"/>
      <c r="L53" s="1262"/>
      <c r="M53" s="1262"/>
      <c r="N53" s="1262"/>
      <c r="AM53" s="1252"/>
      <c r="AN53" s="1263"/>
      <c r="AO53" s="1263"/>
      <c r="AP53" s="1263"/>
      <c r="AQ53" s="1263"/>
      <c r="AR53" s="1263"/>
      <c r="AS53" s="1263"/>
      <c r="AT53" s="1263"/>
      <c r="AU53" s="1263"/>
      <c r="AV53" s="1263"/>
      <c r="AW53" s="1263"/>
      <c r="AX53" s="1263"/>
      <c r="AY53" s="1263"/>
      <c r="AZ53" s="1263"/>
      <c r="BA53" s="1263"/>
      <c r="BB53" s="1263" t="s">
        <v>602</v>
      </c>
      <c r="BC53" s="1263"/>
      <c r="BD53" s="1263"/>
      <c r="BE53" s="1263"/>
      <c r="BF53" s="1263"/>
      <c r="BG53" s="1263"/>
      <c r="BH53" s="1263"/>
      <c r="BI53" s="1263"/>
      <c r="BJ53" s="1263"/>
      <c r="BK53" s="1263"/>
      <c r="BL53" s="1263"/>
      <c r="BM53" s="1263"/>
      <c r="BN53" s="1263"/>
      <c r="BO53" s="1263"/>
      <c r="BP53" s="1264">
        <v>79.599999999999994</v>
      </c>
      <c r="BQ53" s="1264"/>
      <c r="BR53" s="1264"/>
      <c r="BS53" s="1264"/>
      <c r="BT53" s="1264"/>
      <c r="BU53" s="1264"/>
      <c r="BV53" s="1264"/>
      <c r="BW53" s="1264"/>
      <c r="BX53" s="1264">
        <v>79.900000000000006</v>
      </c>
      <c r="BY53" s="1264"/>
      <c r="BZ53" s="1264"/>
      <c r="CA53" s="1264"/>
      <c r="CB53" s="1264"/>
      <c r="CC53" s="1264"/>
      <c r="CD53" s="1264"/>
      <c r="CE53" s="1264"/>
      <c r="CF53" s="1264">
        <v>80.8</v>
      </c>
      <c r="CG53" s="1264"/>
      <c r="CH53" s="1264"/>
      <c r="CI53" s="1264"/>
      <c r="CJ53" s="1264"/>
      <c r="CK53" s="1264"/>
      <c r="CL53" s="1264"/>
      <c r="CM53" s="1264"/>
      <c r="CN53" s="1264">
        <v>80.400000000000006</v>
      </c>
      <c r="CO53" s="1264"/>
      <c r="CP53" s="1264"/>
      <c r="CQ53" s="1264"/>
      <c r="CR53" s="1264"/>
      <c r="CS53" s="1264"/>
      <c r="CT53" s="1264"/>
      <c r="CU53" s="1264"/>
      <c r="CV53" s="1264">
        <v>80.7</v>
      </c>
      <c r="CW53" s="1264"/>
      <c r="CX53" s="1264"/>
      <c r="CY53" s="1264"/>
      <c r="CZ53" s="1264"/>
      <c r="DA53" s="1264"/>
      <c r="DB53" s="1264"/>
      <c r="DC53" s="1264"/>
    </row>
    <row r="54" spans="1:109" x14ac:dyDescent="0.15">
      <c r="A54" s="1242"/>
      <c r="B54" s="1234"/>
      <c r="G54" s="1260"/>
      <c r="H54" s="1260"/>
      <c r="I54" s="1253"/>
      <c r="J54" s="1253"/>
      <c r="K54" s="1262"/>
      <c r="L54" s="1262"/>
      <c r="M54" s="1262"/>
      <c r="N54" s="1262"/>
      <c r="AM54" s="1252"/>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4"/>
      <c r="BQ54" s="1264"/>
      <c r="BR54" s="1264"/>
      <c r="BS54" s="1264"/>
      <c r="BT54" s="1264"/>
      <c r="BU54" s="1264"/>
      <c r="BV54" s="1264"/>
      <c r="BW54" s="1264"/>
      <c r="BX54" s="1264"/>
      <c r="BY54" s="1264"/>
      <c r="BZ54" s="1264"/>
      <c r="CA54" s="1264"/>
      <c r="CB54" s="1264"/>
      <c r="CC54" s="1264"/>
      <c r="CD54" s="1264"/>
      <c r="CE54" s="1264"/>
      <c r="CF54" s="1264"/>
      <c r="CG54" s="1264"/>
      <c r="CH54" s="1264"/>
      <c r="CI54" s="1264"/>
      <c r="CJ54" s="1264"/>
      <c r="CK54" s="1264"/>
      <c r="CL54" s="1264"/>
      <c r="CM54" s="1264"/>
      <c r="CN54" s="1264"/>
      <c r="CO54" s="1264"/>
      <c r="CP54" s="1264"/>
      <c r="CQ54" s="1264"/>
      <c r="CR54" s="1264"/>
      <c r="CS54" s="1264"/>
      <c r="CT54" s="1264"/>
      <c r="CU54" s="1264"/>
      <c r="CV54" s="1264"/>
      <c r="CW54" s="1264"/>
      <c r="CX54" s="1264"/>
      <c r="CY54" s="1264"/>
      <c r="CZ54" s="1264"/>
      <c r="DA54" s="1264"/>
      <c r="DB54" s="1264"/>
      <c r="DC54" s="1264"/>
    </row>
    <row r="55" spans="1:109" x14ac:dyDescent="0.15">
      <c r="A55" s="1242"/>
      <c r="B55" s="1234"/>
      <c r="G55" s="1253"/>
      <c r="H55" s="1253"/>
      <c r="I55" s="1253"/>
      <c r="J55" s="1253"/>
      <c r="K55" s="1262"/>
      <c r="L55" s="1262"/>
      <c r="M55" s="1262"/>
      <c r="N55" s="1262"/>
      <c r="AN55" s="1259" t="s">
        <v>603</v>
      </c>
      <c r="AO55" s="1259"/>
      <c r="AP55" s="1259"/>
      <c r="AQ55" s="1259"/>
      <c r="AR55" s="1259"/>
      <c r="AS55" s="1259"/>
      <c r="AT55" s="1259"/>
      <c r="AU55" s="1259"/>
      <c r="AV55" s="1259"/>
      <c r="AW55" s="1259"/>
      <c r="AX55" s="1259"/>
      <c r="AY55" s="1259"/>
      <c r="AZ55" s="1259"/>
      <c r="BA55" s="1259"/>
      <c r="BB55" s="1263" t="s">
        <v>601</v>
      </c>
      <c r="BC55" s="1263"/>
      <c r="BD55" s="1263"/>
      <c r="BE55" s="1263"/>
      <c r="BF55" s="1263"/>
      <c r="BG55" s="1263"/>
      <c r="BH55" s="1263"/>
      <c r="BI55" s="1263"/>
      <c r="BJ55" s="1263"/>
      <c r="BK55" s="1263"/>
      <c r="BL55" s="1263"/>
      <c r="BM55" s="1263"/>
      <c r="BN55" s="1263"/>
      <c r="BO55" s="1263"/>
      <c r="BP55" s="1264">
        <v>52.7</v>
      </c>
      <c r="BQ55" s="1264"/>
      <c r="BR55" s="1264"/>
      <c r="BS55" s="1264"/>
      <c r="BT55" s="1264"/>
      <c r="BU55" s="1264"/>
      <c r="BV55" s="1264"/>
      <c r="BW55" s="1264"/>
      <c r="BX55" s="1264">
        <v>49.7</v>
      </c>
      <c r="BY55" s="1264"/>
      <c r="BZ55" s="1264"/>
      <c r="CA55" s="1264"/>
      <c r="CB55" s="1264"/>
      <c r="CC55" s="1264"/>
      <c r="CD55" s="1264"/>
      <c r="CE55" s="1264"/>
      <c r="CF55" s="1264">
        <v>37.299999999999997</v>
      </c>
      <c r="CG55" s="1264"/>
      <c r="CH55" s="1264"/>
      <c r="CI55" s="1264"/>
      <c r="CJ55" s="1264"/>
      <c r="CK55" s="1264"/>
      <c r="CL55" s="1264"/>
      <c r="CM55" s="1264"/>
      <c r="CN55" s="1264">
        <v>25.1</v>
      </c>
      <c r="CO55" s="1264"/>
      <c r="CP55" s="1264"/>
      <c r="CQ55" s="1264"/>
      <c r="CR55" s="1264"/>
      <c r="CS55" s="1264"/>
      <c r="CT55" s="1264"/>
      <c r="CU55" s="1264"/>
      <c r="CV55" s="1264">
        <v>17.600000000000001</v>
      </c>
      <c r="CW55" s="1264"/>
      <c r="CX55" s="1264"/>
      <c r="CY55" s="1264"/>
      <c r="CZ55" s="1264"/>
      <c r="DA55" s="1264"/>
      <c r="DB55" s="1264"/>
      <c r="DC55" s="1264"/>
    </row>
    <row r="56" spans="1:109" x14ac:dyDescent="0.15">
      <c r="A56" s="1242"/>
      <c r="B56" s="1234"/>
      <c r="G56" s="1253"/>
      <c r="H56" s="1253"/>
      <c r="I56" s="1253"/>
      <c r="J56" s="1253"/>
      <c r="K56" s="1262"/>
      <c r="L56" s="1262"/>
      <c r="M56" s="1262"/>
      <c r="N56" s="1262"/>
      <c r="AN56" s="1259"/>
      <c r="AO56" s="1259"/>
      <c r="AP56" s="1259"/>
      <c r="AQ56" s="1259"/>
      <c r="AR56" s="1259"/>
      <c r="AS56" s="1259"/>
      <c r="AT56" s="1259"/>
      <c r="AU56" s="1259"/>
      <c r="AV56" s="1259"/>
      <c r="AW56" s="1259"/>
      <c r="AX56" s="1259"/>
      <c r="AY56" s="1259"/>
      <c r="AZ56" s="1259"/>
      <c r="BA56" s="1259"/>
      <c r="BB56" s="1263"/>
      <c r="BC56" s="1263"/>
      <c r="BD56" s="1263"/>
      <c r="BE56" s="1263"/>
      <c r="BF56" s="1263"/>
      <c r="BG56" s="1263"/>
      <c r="BH56" s="1263"/>
      <c r="BI56" s="1263"/>
      <c r="BJ56" s="1263"/>
      <c r="BK56" s="1263"/>
      <c r="BL56" s="1263"/>
      <c r="BM56" s="1263"/>
      <c r="BN56" s="1263"/>
      <c r="BO56" s="1263"/>
      <c r="BP56" s="1264"/>
      <c r="BQ56" s="1264"/>
      <c r="BR56" s="1264"/>
      <c r="BS56" s="1264"/>
      <c r="BT56" s="1264"/>
      <c r="BU56" s="1264"/>
      <c r="BV56" s="1264"/>
      <c r="BW56" s="1264"/>
      <c r="BX56" s="1264"/>
      <c r="BY56" s="1264"/>
      <c r="BZ56" s="1264"/>
      <c r="CA56" s="1264"/>
      <c r="CB56" s="1264"/>
      <c r="CC56" s="1264"/>
      <c r="CD56" s="1264"/>
      <c r="CE56" s="1264"/>
      <c r="CF56" s="1264"/>
      <c r="CG56" s="1264"/>
      <c r="CH56" s="1264"/>
      <c r="CI56" s="1264"/>
      <c r="CJ56" s="1264"/>
      <c r="CK56" s="1264"/>
      <c r="CL56" s="1264"/>
      <c r="CM56" s="1264"/>
      <c r="CN56" s="1264"/>
      <c r="CO56" s="1264"/>
      <c r="CP56" s="1264"/>
      <c r="CQ56" s="1264"/>
      <c r="CR56" s="1264"/>
      <c r="CS56" s="1264"/>
      <c r="CT56" s="1264"/>
      <c r="CU56" s="1264"/>
      <c r="CV56" s="1264"/>
      <c r="CW56" s="1264"/>
      <c r="CX56" s="1264"/>
      <c r="CY56" s="1264"/>
      <c r="CZ56" s="1264"/>
      <c r="DA56" s="1264"/>
      <c r="DB56" s="1264"/>
      <c r="DC56" s="1264"/>
    </row>
    <row r="57" spans="1:109" s="1242" customFormat="1" x14ac:dyDescent="0.15">
      <c r="B57" s="1265"/>
      <c r="G57" s="1253"/>
      <c r="H57" s="1253"/>
      <c r="I57" s="1266"/>
      <c r="J57" s="1266"/>
      <c r="K57" s="1262"/>
      <c r="L57" s="1262"/>
      <c r="M57" s="1262"/>
      <c r="N57" s="1262"/>
      <c r="AM57" s="1228"/>
      <c r="AN57" s="1259"/>
      <c r="AO57" s="1259"/>
      <c r="AP57" s="1259"/>
      <c r="AQ57" s="1259"/>
      <c r="AR57" s="1259"/>
      <c r="AS57" s="1259"/>
      <c r="AT57" s="1259"/>
      <c r="AU57" s="1259"/>
      <c r="AV57" s="1259"/>
      <c r="AW57" s="1259"/>
      <c r="AX57" s="1259"/>
      <c r="AY57" s="1259"/>
      <c r="AZ57" s="1259"/>
      <c r="BA57" s="1259"/>
      <c r="BB57" s="1263" t="s">
        <v>602</v>
      </c>
      <c r="BC57" s="1263"/>
      <c r="BD57" s="1263"/>
      <c r="BE57" s="1263"/>
      <c r="BF57" s="1263"/>
      <c r="BG57" s="1263"/>
      <c r="BH57" s="1263"/>
      <c r="BI57" s="1263"/>
      <c r="BJ57" s="1263"/>
      <c r="BK57" s="1263"/>
      <c r="BL57" s="1263"/>
      <c r="BM57" s="1263"/>
      <c r="BN57" s="1263"/>
      <c r="BO57" s="1263"/>
      <c r="BP57" s="1264">
        <v>59.9</v>
      </c>
      <c r="BQ57" s="1264"/>
      <c r="BR57" s="1264"/>
      <c r="BS57" s="1264"/>
      <c r="BT57" s="1264"/>
      <c r="BU57" s="1264"/>
      <c r="BV57" s="1264"/>
      <c r="BW57" s="1264"/>
      <c r="BX57" s="1264">
        <v>60.2</v>
      </c>
      <c r="BY57" s="1264"/>
      <c r="BZ57" s="1264"/>
      <c r="CA57" s="1264"/>
      <c r="CB57" s="1264"/>
      <c r="CC57" s="1264"/>
      <c r="CD57" s="1264"/>
      <c r="CE57" s="1264"/>
      <c r="CF57" s="1264">
        <v>62</v>
      </c>
      <c r="CG57" s="1264"/>
      <c r="CH57" s="1264"/>
      <c r="CI57" s="1264"/>
      <c r="CJ57" s="1264"/>
      <c r="CK57" s="1264"/>
      <c r="CL57" s="1264"/>
      <c r="CM57" s="1264"/>
      <c r="CN57" s="1264">
        <v>63.2</v>
      </c>
      <c r="CO57" s="1264"/>
      <c r="CP57" s="1264"/>
      <c r="CQ57" s="1264"/>
      <c r="CR57" s="1264"/>
      <c r="CS57" s="1264"/>
      <c r="CT57" s="1264"/>
      <c r="CU57" s="1264"/>
      <c r="CV57" s="1264">
        <v>65.2</v>
      </c>
      <c r="CW57" s="1264"/>
      <c r="CX57" s="1264"/>
      <c r="CY57" s="1264"/>
      <c r="CZ57" s="1264"/>
      <c r="DA57" s="1264"/>
      <c r="DB57" s="1264"/>
      <c r="DC57" s="1264"/>
      <c r="DD57" s="1267"/>
      <c r="DE57" s="1265"/>
    </row>
    <row r="58" spans="1:109" s="1242" customFormat="1" x14ac:dyDescent="0.15">
      <c r="A58" s="1228"/>
      <c r="B58" s="1265"/>
      <c r="G58" s="1253"/>
      <c r="H58" s="1253"/>
      <c r="I58" s="1266"/>
      <c r="J58" s="1266"/>
      <c r="K58" s="1262"/>
      <c r="L58" s="1262"/>
      <c r="M58" s="1262"/>
      <c r="N58" s="1262"/>
      <c r="AM58" s="1228"/>
      <c r="AN58" s="1259"/>
      <c r="AO58" s="1259"/>
      <c r="AP58" s="1259"/>
      <c r="AQ58" s="1259"/>
      <c r="AR58" s="1259"/>
      <c r="AS58" s="1259"/>
      <c r="AT58" s="1259"/>
      <c r="AU58" s="1259"/>
      <c r="AV58" s="1259"/>
      <c r="AW58" s="1259"/>
      <c r="AX58" s="1259"/>
      <c r="AY58" s="1259"/>
      <c r="AZ58" s="1259"/>
      <c r="BA58" s="1259"/>
      <c r="BB58" s="1263"/>
      <c r="BC58" s="1263"/>
      <c r="BD58" s="1263"/>
      <c r="BE58" s="1263"/>
      <c r="BF58" s="1263"/>
      <c r="BG58" s="1263"/>
      <c r="BH58" s="1263"/>
      <c r="BI58" s="1263"/>
      <c r="BJ58" s="1263"/>
      <c r="BK58" s="1263"/>
      <c r="BL58" s="1263"/>
      <c r="BM58" s="1263"/>
      <c r="BN58" s="1263"/>
      <c r="BO58" s="1263"/>
      <c r="BP58" s="1264"/>
      <c r="BQ58" s="1264"/>
      <c r="BR58" s="1264"/>
      <c r="BS58" s="1264"/>
      <c r="BT58" s="1264"/>
      <c r="BU58" s="1264"/>
      <c r="BV58" s="1264"/>
      <c r="BW58" s="1264"/>
      <c r="BX58" s="1264"/>
      <c r="BY58" s="1264"/>
      <c r="BZ58" s="1264"/>
      <c r="CA58" s="1264"/>
      <c r="CB58" s="1264"/>
      <c r="CC58" s="1264"/>
      <c r="CD58" s="1264"/>
      <c r="CE58" s="1264"/>
      <c r="CF58" s="1264"/>
      <c r="CG58" s="1264"/>
      <c r="CH58" s="1264"/>
      <c r="CI58" s="1264"/>
      <c r="CJ58" s="1264"/>
      <c r="CK58" s="1264"/>
      <c r="CL58" s="1264"/>
      <c r="CM58" s="1264"/>
      <c r="CN58" s="1264"/>
      <c r="CO58" s="1264"/>
      <c r="CP58" s="1264"/>
      <c r="CQ58" s="1264"/>
      <c r="CR58" s="1264"/>
      <c r="CS58" s="1264"/>
      <c r="CT58" s="1264"/>
      <c r="CU58" s="1264"/>
      <c r="CV58" s="1264"/>
      <c r="CW58" s="1264"/>
      <c r="CX58" s="1264"/>
      <c r="CY58" s="1264"/>
      <c r="CZ58" s="1264"/>
      <c r="DA58" s="1264"/>
      <c r="DB58" s="1264"/>
      <c r="DC58" s="1264"/>
      <c r="DD58" s="1267"/>
      <c r="DE58" s="1265"/>
    </row>
    <row r="59" spans="1:109" s="1242" customFormat="1" x14ac:dyDescent="0.15">
      <c r="A59" s="1228"/>
      <c r="B59" s="1265"/>
      <c r="K59" s="1268"/>
      <c r="L59" s="1268"/>
      <c r="M59" s="1268"/>
      <c r="N59" s="1268"/>
      <c r="AQ59" s="1268"/>
      <c r="AR59" s="1268"/>
      <c r="AS59" s="1268"/>
      <c r="AT59" s="1268"/>
      <c r="BC59" s="1268"/>
      <c r="BD59" s="1268"/>
      <c r="BE59" s="1268"/>
      <c r="BF59" s="1268"/>
      <c r="BO59" s="1268"/>
      <c r="BP59" s="1268"/>
      <c r="BQ59" s="1268"/>
      <c r="BR59" s="1268"/>
      <c r="CA59" s="1268"/>
      <c r="CB59" s="1268"/>
      <c r="CC59" s="1268"/>
      <c r="CD59" s="1268"/>
      <c r="CM59" s="1268"/>
      <c r="CN59" s="1268"/>
      <c r="CO59" s="1268"/>
      <c r="CP59" s="1268"/>
      <c r="CY59" s="1268"/>
      <c r="CZ59" s="1268"/>
      <c r="DA59" s="1268"/>
      <c r="DB59" s="1268"/>
      <c r="DC59" s="1268"/>
      <c r="DD59" s="1267"/>
      <c r="DE59" s="1265"/>
    </row>
    <row r="60" spans="1:109" s="1242" customFormat="1" x14ac:dyDescent="0.15">
      <c r="A60" s="1228"/>
      <c r="B60" s="1265"/>
      <c r="K60" s="1268"/>
      <c r="L60" s="1268"/>
      <c r="M60" s="1268"/>
      <c r="N60" s="1268"/>
      <c r="AQ60" s="1268"/>
      <c r="AR60" s="1268"/>
      <c r="AS60" s="1268"/>
      <c r="AT60" s="1268"/>
      <c r="BC60" s="1268"/>
      <c r="BD60" s="1268"/>
      <c r="BE60" s="1268"/>
      <c r="BF60" s="1268"/>
      <c r="BO60" s="1268"/>
      <c r="BP60" s="1268"/>
      <c r="BQ60" s="1268"/>
      <c r="BR60" s="1268"/>
      <c r="CA60" s="1268"/>
      <c r="CB60" s="1268"/>
      <c r="CC60" s="1268"/>
      <c r="CD60" s="1268"/>
      <c r="CM60" s="1268"/>
      <c r="CN60" s="1268"/>
      <c r="CO60" s="1268"/>
      <c r="CP60" s="1268"/>
      <c r="CY60" s="1268"/>
      <c r="CZ60" s="1268"/>
      <c r="DA60" s="1268"/>
      <c r="DB60" s="1268"/>
      <c r="DC60" s="1268"/>
      <c r="DD60" s="1267"/>
      <c r="DE60" s="1265"/>
    </row>
    <row r="61" spans="1:109" s="1242" customFormat="1" x14ac:dyDescent="0.15">
      <c r="A61" s="1228"/>
      <c r="B61" s="1269"/>
      <c r="C61" s="1270"/>
      <c r="D61" s="1270"/>
      <c r="E61" s="1270"/>
      <c r="F61" s="1270"/>
      <c r="G61" s="1270"/>
      <c r="H61" s="1270"/>
      <c r="I61" s="1270"/>
      <c r="J61" s="1270"/>
      <c r="K61" s="1270"/>
      <c r="L61" s="1270"/>
      <c r="M61" s="1271"/>
      <c r="N61" s="1271"/>
      <c r="O61" s="1270"/>
      <c r="P61" s="1270"/>
      <c r="Q61" s="1270"/>
      <c r="R61" s="1270"/>
      <c r="S61" s="1270"/>
      <c r="T61" s="1270"/>
      <c r="U61" s="1270"/>
      <c r="V61" s="1270"/>
      <c r="W61" s="1270"/>
      <c r="X61" s="1270"/>
      <c r="Y61" s="1270"/>
      <c r="Z61" s="1270"/>
      <c r="AA61" s="1270"/>
      <c r="AB61" s="1270"/>
      <c r="AC61" s="1270"/>
      <c r="AD61" s="1270"/>
      <c r="AE61" s="1270"/>
      <c r="AF61" s="1270"/>
      <c r="AG61" s="1270"/>
      <c r="AH61" s="1270"/>
      <c r="AI61" s="1270"/>
      <c r="AJ61" s="1270"/>
      <c r="AK61" s="1270"/>
      <c r="AL61" s="1270"/>
      <c r="AM61" s="1270"/>
      <c r="AN61" s="1270"/>
      <c r="AO61" s="1270"/>
      <c r="AP61" s="1270"/>
      <c r="AQ61" s="1270"/>
      <c r="AR61" s="1270"/>
      <c r="AS61" s="1271"/>
      <c r="AT61" s="1271"/>
      <c r="AU61" s="1270"/>
      <c r="AV61" s="1270"/>
      <c r="AW61" s="1270"/>
      <c r="AX61" s="1270"/>
      <c r="AY61" s="1270"/>
      <c r="AZ61" s="1270"/>
      <c r="BA61" s="1270"/>
      <c r="BB61" s="1270"/>
      <c r="BC61" s="1270"/>
      <c r="BD61" s="1270"/>
      <c r="BE61" s="1271"/>
      <c r="BF61" s="1271"/>
      <c r="BG61" s="1270"/>
      <c r="BH61" s="1270"/>
      <c r="BI61" s="1270"/>
      <c r="BJ61" s="1270"/>
      <c r="BK61" s="1270"/>
      <c r="BL61" s="1270"/>
      <c r="BM61" s="1270"/>
      <c r="BN61" s="1270"/>
      <c r="BO61" s="1270"/>
      <c r="BP61" s="1270"/>
      <c r="BQ61" s="1271"/>
      <c r="BR61" s="1271"/>
      <c r="BS61" s="1270"/>
      <c r="BT61" s="1270"/>
      <c r="BU61" s="1270"/>
      <c r="BV61" s="1270"/>
      <c r="BW61" s="1270"/>
      <c r="BX61" s="1270"/>
      <c r="BY61" s="1270"/>
      <c r="BZ61" s="1270"/>
      <c r="CA61" s="1270"/>
      <c r="CB61" s="1270"/>
      <c r="CC61" s="1271"/>
      <c r="CD61" s="1271"/>
      <c r="CE61" s="1270"/>
      <c r="CF61" s="1270"/>
      <c r="CG61" s="1270"/>
      <c r="CH61" s="1270"/>
      <c r="CI61" s="1270"/>
      <c r="CJ61" s="1270"/>
      <c r="CK61" s="1270"/>
      <c r="CL61" s="1270"/>
      <c r="CM61" s="1270"/>
      <c r="CN61" s="1270"/>
      <c r="CO61" s="1271"/>
      <c r="CP61" s="1271"/>
      <c r="CQ61" s="1270"/>
      <c r="CR61" s="1270"/>
      <c r="CS61" s="1270"/>
      <c r="CT61" s="1270"/>
      <c r="CU61" s="1270"/>
      <c r="CV61" s="1270"/>
      <c r="CW61" s="1270"/>
      <c r="CX61" s="1270"/>
      <c r="CY61" s="1270"/>
      <c r="CZ61" s="1270"/>
      <c r="DA61" s="1271"/>
      <c r="DB61" s="1271"/>
      <c r="DC61" s="1271"/>
      <c r="DD61" s="1272"/>
      <c r="DE61" s="1265"/>
    </row>
    <row r="62" spans="1:109" x14ac:dyDescent="0.15">
      <c r="B62" s="1239"/>
      <c r="C62" s="1239"/>
      <c r="D62" s="1239"/>
      <c r="E62" s="1239"/>
      <c r="F62" s="1239"/>
      <c r="G62" s="1239"/>
      <c r="H62" s="1239"/>
      <c r="I62" s="1239"/>
      <c r="J62" s="1239"/>
      <c r="K62" s="1239"/>
      <c r="L62" s="1239"/>
      <c r="M62" s="1239"/>
      <c r="N62" s="1239"/>
      <c r="O62" s="1239"/>
      <c r="P62" s="1239"/>
      <c r="Q62" s="1239"/>
      <c r="R62" s="1239"/>
      <c r="S62" s="1239"/>
      <c r="T62" s="1239"/>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D62" s="1239"/>
      <c r="BE62" s="1239"/>
      <c r="BF62" s="1239"/>
      <c r="BG62" s="1239"/>
      <c r="BH62" s="1239"/>
      <c r="BI62" s="1239"/>
      <c r="BJ62" s="1239"/>
      <c r="BK62" s="1239"/>
      <c r="BL62" s="1239"/>
      <c r="BM62" s="1239"/>
      <c r="BN62" s="1239"/>
      <c r="BO62" s="1239"/>
      <c r="BP62" s="1239"/>
      <c r="BQ62" s="1239"/>
      <c r="BR62" s="1239"/>
      <c r="BS62" s="1239"/>
      <c r="BT62" s="1239"/>
      <c r="BU62" s="1239"/>
      <c r="BV62" s="1239"/>
      <c r="BW62" s="1239"/>
      <c r="BX62" s="1239"/>
      <c r="BY62" s="1239"/>
      <c r="BZ62" s="1239"/>
      <c r="CA62" s="1239"/>
      <c r="CB62" s="1239"/>
      <c r="CC62" s="1239"/>
      <c r="CD62" s="1239"/>
      <c r="CE62" s="1239"/>
      <c r="CF62" s="1239"/>
      <c r="CG62" s="1239"/>
      <c r="CH62" s="1239"/>
      <c r="CI62" s="1239"/>
      <c r="CJ62" s="1239"/>
      <c r="CK62" s="1239"/>
      <c r="CL62" s="1239"/>
      <c r="CM62" s="1239"/>
      <c r="CN62" s="1239"/>
      <c r="CO62" s="1239"/>
      <c r="CP62" s="1239"/>
      <c r="CQ62" s="1239"/>
      <c r="CR62" s="1239"/>
      <c r="CS62" s="1239"/>
      <c r="CT62" s="1239"/>
      <c r="CU62" s="1239"/>
      <c r="CV62" s="1239"/>
      <c r="CW62" s="1239"/>
      <c r="CX62" s="1239"/>
      <c r="CY62" s="1239"/>
      <c r="CZ62" s="1239"/>
      <c r="DA62" s="1239"/>
      <c r="DB62" s="1239"/>
      <c r="DC62" s="1239"/>
      <c r="DD62" s="1239"/>
      <c r="DE62" s="1228"/>
    </row>
    <row r="63" spans="1:109" ht="17.25" x14ac:dyDescent="0.15">
      <c r="B63" s="1273" t="s">
        <v>604</v>
      </c>
    </row>
    <row r="64" spans="1:109" x14ac:dyDescent="0.15">
      <c r="B64" s="1234"/>
      <c r="G64" s="1241"/>
      <c r="I64" s="1274"/>
      <c r="J64" s="1274"/>
      <c r="K64" s="1274"/>
      <c r="L64" s="1274"/>
      <c r="M64" s="1274"/>
      <c r="N64" s="1275"/>
      <c r="AM64" s="1241"/>
      <c r="AN64" s="1241" t="s">
        <v>597</v>
      </c>
      <c r="AP64" s="1242"/>
      <c r="AQ64" s="1242"/>
      <c r="AR64" s="1242"/>
      <c r="AY64" s="1241"/>
      <c r="BA64" s="1242"/>
      <c r="BB64" s="1242"/>
      <c r="BC64" s="1242"/>
      <c r="BK64" s="1241"/>
      <c r="BM64" s="1242"/>
      <c r="BN64" s="1242"/>
      <c r="BO64" s="1242"/>
      <c r="BW64" s="1241"/>
      <c r="BY64" s="1242"/>
      <c r="BZ64" s="1242"/>
      <c r="CA64" s="1242"/>
      <c r="CI64" s="1241"/>
      <c r="CK64" s="1242"/>
      <c r="CL64" s="1242"/>
      <c r="CM64" s="1242"/>
      <c r="CU64" s="1241"/>
      <c r="CW64" s="1242"/>
      <c r="CX64" s="1242"/>
      <c r="CY64" s="1242"/>
    </row>
    <row r="65" spans="2:107" x14ac:dyDescent="0.15">
      <c r="B65" s="1234"/>
      <c r="AN65" s="1243" t="s">
        <v>605</v>
      </c>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c r="CB65" s="1244"/>
      <c r="CC65" s="1244"/>
      <c r="CD65" s="1244"/>
      <c r="CE65" s="1244"/>
      <c r="CF65" s="1244"/>
      <c r="CG65" s="1244"/>
      <c r="CH65" s="1244"/>
      <c r="CI65" s="1244"/>
      <c r="CJ65" s="1244"/>
      <c r="CK65" s="1244"/>
      <c r="CL65" s="1244"/>
      <c r="CM65" s="1244"/>
      <c r="CN65" s="1244"/>
      <c r="CO65" s="1244"/>
      <c r="CP65" s="1244"/>
      <c r="CQ65" s="1244"/>
      <c r="CR65" s="1244"/>
      <c r="CS65" s="1244"/>
      <c r="CT65" s="1244"/>
      <c r="CU65" s="1244"/>
      <c r="CV65" s="1244"/>
      <c r="CW65" s="1244"/>
      <c r="CX65" s="1244"/>
      <c r="CY65" s="1244"/>
      <c r="CZ65" s="1244"/>
      <c r="DA65" s="1244"/>
      <c r="DB65" s="1244"/>
      <c r="DC65" s="1245"/>
    </row>
    <row r="66" spans="2:107" x14ac:dyDescent="0.15">
      <c r="B66" s="1234"/>
      <c r="AN66" s="1246"/>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48"/>
    </row>
    <row r="67" spans="2:107" x14ac:dyDescent="0.15">
      <c r="B67" s="1234"/>
      <c r="AN67" s="1246"/>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247"/>
      <c r="CX67" s="1247"/>
      <c r="CY67" s="1247"/>
      <c r="CZ67" s="1247"/>
      <c r="DA67" s="1247"/>
      <c r="DB67" s="1247"/>
      <c r="DC67" s="1248"/>
    </row>
    <row r="68" spans="2:107" x14ac:dyDescent="0.15">
      <c r="B68" s="1234"/>
      <c r="AN68" s="1246"/>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247"/>
      <c r="CX68" s="1247"/>
      <c r="CY68" s="1247"/>
      <c r="CZ68" s="1247"/>
      <c r="DA68" s="1247"/>
      <c r="DB68" s="1247"/>
      <c r="DC68" s="1248"/>
    </row>
    <row r="69" spans="2:107" x14ac:dyDescent="0.15">
      <c r="B69" s="1234"/>
      <c r="AN69" s="1249"/>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c r="CB69" s="1250"/>
      <c r="CC69" s="1250"/>
      <c r="CD69" s="1250"/>
      <c r="CE69" s="1250"/>
      <c r="CF69" s="1250"/>
      <c r="CG69" s="1250"/>
      <c r="CH69" s="1250"/>
      <c r="CI69" s="1250"/>
      <c r="CJ69" s="1250"/>
      <c r="CK69" s="1250"/>
      <c r="CL69" s="1250"/>
      <c r="CM69" s="1250"/>
      <c r="CN69" s="1250"/>
      <c r="CO69" s="1250"/>
      <c r="CP69" s="1250"/>
      <c r="CQ69" s="1250"/>
      <c r="CR69" s="1250"/>
      <c r="CS69" s="1250"/>
      <c r="CT69" s="1250"/>
      <c r="CU69" s="1250"/>
      <c r="CV69" s="1250"/>
      <c r="CW69" s="1250"/>
      <c r="CX69" s="1250"/>
      <c r="CY69" s="1250"/>
      <c r="CZ69" s="1250"/>
      <c r="DA69" s="1250"/>
      <c r="DB69" s="1250"/>
      <c r="DC69" s="1251"/>
    </row>
    <row r="70" spans="2:107" x14ac:dyDescent="0.15">
      <c r="B70" s="1234"/>
      <c r="H70" s="1276"/>
      <c r="I70" s="1276"/>
      <c r="J70" s="1277"/>
      <c r="K70" s="1277"/>
      <c r="L70" s="1278"/>
      <c r="M70" s="1277"/>
      <c r="N70" s="1278"/>
      <c r="AN70" s="1252"/>
      <c r="AO70" s="1252"/>
      <c r="AP70" s="1252"/>
      <c r="AZ70" s="1252"/>
      <c r="BA70" s="1252"/>
      <c r="BB70" s="1252"/>
      <c r="BL70" s="1252"/>
      <c r="BM70" s="1252"/>
      <c r="BN70" s="1252"/>
      <c r="BX70" s="1252"/>
      <c r="BY70" s="1252"/>
      <c r="BZ70" s="1252"/>
      <c r="CJ70" s="1252"/>
      <c r="CK70" s="1252"/>
      <c r="CL70" s="1252"/>
      <c r="CV70" s="1252"/>
      <c r="CW70" s="1252"/>
      <c r="CX70" s="1252"/>
    </row>
    <row r="71" spans="2:107" x14ac:dyDescent="0.15">
      <c r="B71" s="1234"/>
      <c r="G71" s="1279"/>
      <c r="I71" s="1280"/>
      <c r="J71" s="1277"/>
      <c r="K71" s="1277"/>
      <c r="L71" s="1278"/>
      <c r="M71" s="1277"/>
      <c r="N71" s="1278"/>
      <c r="AM71" s="1279"/>
      <c r="AN71" s="1228" t="s">
        <v>599</v>
      </c>
    </row>
    <row r="72" spans="2:107" x14ac:dyDescent="0.15">
      <c r="B72" s="1234"/>
      <c r="G72" s="1253"/>
      <c r="H72" s="1253"/>
      <c r="I72" s="1253"/>
      <c r="J72" s="1253"/>
      <c r="K72" s="1254"/>
      <c r="L72" s="1254"/>
      <c r="M72" s="1255"/>
      <c r="N72" s="1255"/>
      <c r="AN72" s="1256"/>
      <c r="AO72" s="1257"/>
      <c r="AP72" s="1257"/>
      <c r="AQ72" s="1257"/>
      <c r="AR72" s="1257"/>
      <c r="AS72" s="1257"/>
      <c r="AT72" s="1257"/>
      <c r="AU72" s="1257"/>
      <c r="AV72" s="1257"/>
      <c r="AW72" s="1257"/>
      <c r="AX72" s="1257"/>
      <c r="AY72" s="1257"/>
      <c r="AZ72" s="1257"/>
      <c r="BA72" s="1257"/>
      <c r="BB72" s="1257"/>
      <c r="BC72" s="1257"/>
      <c r="BD72" s="1257"/>
      <c r="BE72" s="1257"/>
      <c r="BF72" s="1257"/>
      <c r="BG72" s="1257"/>
      <c r="BH72" s="1257"/>
      <c r="BI72" s="1257"/>
      <c r="BJ72" s="1257"/>
      <c r="BK72" s="1257"/>
      <c r="BL72" s="1257"/>
      <c r="BM72" s="1257"/>
      <c r="BN72" s="1257"/>
      <c r="BO72" s="1258"/>
      <c r="BP72" s="1259" t="s">
        <v>563</v>
      </c>
      <c r="BQ72" s="1259"/>
      <c r="BR72" s="1259"/>
      <c r="BS72" s="1259"/>
      <c r="BT72" s="1259"/>
      <c r="BU72" s="1259"/>
      <c r="BV72" s="1259"/>
      <c r="BW72" s="1259"/>
      <c r="BX72" s="1259" t="s">
        <v>564</v>
      </c>
      <c r="BY72" s="1259"/>
      <c r="BZ72" s="1259"/>
      <c r="CA72" s="1259"/>
      <c r="CB72" s="1259"/>
      <c r="CC72" s="1259"/>
      <c r="CD72" s="1259"/>
      <c r="CE72" s="1259"/>
      <c r="CF72" s="1259" t="s">
        <v>565</v>
      </c>
      <c r="CG72" s="1259"/>
      <c r="CH72" s="1259"/>
      <c r="CI72" s="1259"/>
      <c r="CJ72" s="1259"/>
      <c r="CK72" s="1259"/>
      <c r="CL72" s="1259"/>
      <c r="CM72" s="1259"/>
      <c r="CN72" s="1259" t="s">
        <v>566</v>
      </c>
      <c r="CO72" s="1259"/>
      <c r="CP72" s="1259"/>
      <c r="CQ72" s="1259"/>
      <c r="CR72" s="1259"/>
      <c r="CS72" s="1259"/>
      <c r="CT72" s="1259"/>
      <c r="CU72" s="1259"/>
      <c r="CV72" s="1259" t="s">
        <v>567</v>
      </c>
      <c r="CW72" s="1259"/>
      <c r="CX72" s="1259"/>
      <c r="CY72" s="1259"/>
      <c r="CZ72" s="1259"/>
      <c r="DA72" s="1259"/>
      <c r="DB72" s="1259"/>
      <c r="DC72" s="1259"/>
    </row>
    <row r="73" spans="2:107" x14ac:dyDescent="0.15">
      <c r="B73" s="1234"/>
      <c r="G73" s="1260"/>
      <c r="H73" s="1260"/>
      <c r="I73" s="1260"/>
      <c r="J73" s="1260"/>
      <c r="K73" s="1281"/>
      <c r="L73" s="1281"/>
      <c r="M73" s="1281"/>
      <c r="N73" s="1281"/>
      <c r="AM73" s="1252"/>
      <c r="AN73" s="1263" t="s">
        <v>600</v>
      </c>
      <c r="AO73" s="1263"/>
      <c r="AP73" s="1263"/>
      <c r="AQ73" s="1263"/>
      <c r="AR73" s="1263"/>
      <c r="AS73" s="1263"/>
      <c r="AT73" s="1263"/>
      <c r="AU73" s="1263"/>
      <c r="AV73" s="1263"/>
      <c r="AW73" s="1263"/>
      <c r="AX73" s="1263"/>
      <c r="AY73" s="1263"/>
      <c r="AZ73" s="1263"/>
      <c r="BA73" s="1263"/>
      <c r="BB73" s="1263" t="s">
        <v>601</v>
      </c>
      <c r="BC73" s="1263"/>
      <c r="BD73" s="1263"/>
      <c r="BE73" s="1263"/>
      <c r="BF73" s="1263"/>
      <c r="BG73" s="1263"/>
      <c r="BH73" s="1263"/>
      <c r="BI73" s="1263"/>
      <c r="BJ73" s="1263"/>
      <c r="BK73" s="1263"/>
      <c r="BL73" s="1263"/>
      <c r="BM73" s="1263"/>
      <c r="BN73" s="1263"/>
      <c r="BO73" s="1263"/>
      <c r="BP73" s="1264">
        <v>128.30000000000001</v>
      </c>
      <c r="BQ73" s="1264"/>
      <c r="BR73" s="1264"/>
      <c r="BS73" s="1264"/>
      <c r="BT73" s="1264"/>
      <c r="BU73" s="1264"/>
      <c r="BV73" s="1264"/>
      <c r="BW73" s="1264"/>
      <c r="BX73" s="1264">
        <v>129.4</v>
      </c>
      <c r="BY73" s="1264"/>
      <c r="BZ73" s="1264"/>
      <c r="CA73" s="1264"/>
      <c r="CB73" s="1264"/>
      <c r="CC73" s="1264"/>
      <c r="CD73" s="1264"/>
      <c r="CE73" s="1264"/>
      <c r="CF73" s="1264">
        <v>110.9</v>
      </c>
      <c r="CG73" s="1264"/>
      <c r="CH73" s="1264"/>
      <c r="CI73" s="1264"/>
      <c r="CJ73" s="1264"/>
      <c r="CK73" s="1264"/>
      <c r="CL73" s="1264"/>
      <c r="CM73" s="1264"/>
      <c r="CN73" s="1264">
        <v>92.8</v>
      </c>
      <c r="CO73" s="1264"/>
      <c r="CP73" s="1264"/>
      <c r="CQ73" s="1264"/>
      <c r="CR73" s="1264"/>
      <c r="CS73" s="1264"/>
      <c r="CT73" s="1264"/>
      <c r="CU73" s="1264"/>
      <c r="CV73" s="1264">
        <v>80.099999999999994</v>
      </c>
      <c r="CW73" s="1264"/>
      <c r="CX73" s="1264"/>
      <c r="CY73" s="1264"/>
      <c r="CZ73" s="1264"/>
      <c r="DA73" s="1264"/>
      <c r="DB73" s="1264"/>
      <c r="DC73" s="1264"/>
    </row>
    <row r="74" spans="2:107" x14ac:dyDescent="0.15">
      <c r="B74" s="1234"/>
      <c r="G74" s="1260"/>
      <c r="H74" s="1260"/>
      <c r="I74" s="1260"/>
      <c r="J74" s="1260"/>
      <c r="K74" s="1281"/>
      <c r="L74" s="1281"/>
      <c r="M74" s="1281"/>
      <c r="N74" s="1281"/>
      <c r="AM74" s="1252"/>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4"/>
      <c r="BQ74" s="1264"/>
      <c r="BR74" s="1264"/>
      <c r="BS74" s="1264"/>
      <c r="BT74" s="1264"/>
      <c r="BU74" s="1264"/>
      <c r="BV74" s="1264"/>
      <c r="BW74" s="1264"/>
      <c r="BX74" s="1264"/>
      <c r="BY74" s="1264"/>
      <c r="BZ74" s="1264"/>
      <c r="CA74" s="1264"/>
      <c r="CB74" s="1264"/>
      <c r="CC74" s="1264"/>
      <c r="CD74" s="1264"/>
      <c r="CE74" s="1264"/>
      <c r="CF74" s="1264"/>
      <c r="CG74" s="1264"/>
      <c r="CH74" s="1264"/>
      <c r="CI74" s="1264"/>
      <c r="CJ74" s="1264"/>
      <c r="CK74" s="1264"/>
      <c r="CL74" s="1264"/>
      <c r="CM74" s="1264"/>
      <c r="CN74" s="1264"/>
      <c r="CO74" s="1264"/>
      <c r="CP74" s="1264"/>
      <c r="CQ74" s="1264"/>
      <c r="CR74" s="1264"/>
      <c r="CS74" s="1264"/>
      <c r="CT74" s="1264"/>
      <c r="CU74" s="1264"/>
      <c r="CV74" s="1264"/>
      <c r="CW74" s="1264"/>
      <c r="CX74" s="1264"/>
      <c r="CY74" s="1264"/>
      <c r="CZ74" s="1264"/>
      <c r="DA74" s="1264"/>
      <c r="DB74" s="1264"/>
      <c r="DC74" s="1264"/>
    </row>
    <row r="75" spans="2:107" x14ac:dyDescent="0.15">
      <c r="B75" s="1234"/>
      <c r="G75" s="1260"/>
      <c r="H75" s="1260"/>
      <c r="I75" s="1253"/>
      <c r="J75" s="1253"/>
      <c r="K75" s="1262"/>
      <c r="L75" s="1262"/>
      <c r="M75" s="1262"/>
      <c r="N75" s="1262"/>
      <c r="AM75" s="1252"/>
      <c r="AN75" s="1263"/>
      <c r="AO75" s="1263"/>
      <c r="AP75" s="1263"/>
      <c r="AQ75" s="1263"/>
      <c r="AR75" s="1263"/>
      <c r="AS75" s="1263"/>
      <c r="AT75" s="1263"/>
      <c r="AU75" s="1263"/>
      <c r="AV75" s="1263"/>
      <c r="AW75" s="1263"/>
      <c r="AX75" s="1263"/>
      <c r="AY75" s="1263"/>
      <c r="AZ75" s="1263"/>
      <c r="BA75" s="1263"/>
      <c r="BB75" s="1263" t="s">
        <v>606</v>
      </c>
      <c r="BC75" s="1263"/>
      <c r="BD75" s="1263"/>
      <c r="BE75" s="1263"/>
      <c r="BF75" s="1263"/>
      <c r="BG75" s="1263"/>
      <c r="BH75" s="1263"/>
      <c r="BI75" s="1263"/>
      <c r="BJ75" s="1263"/>
      <c r="BK75" s="1263"/>
      <c r="BL75" s="1263"/>
      <c r="BM75" s="1263"/>
      <c r="BN75" s="1263"/>
      <c r="BO75" s="1263"/>
      <c r="BP75" s="1264">
        <v>10.1</v>
      </c>
      <c r="BQ75" s="1264"/>
      <c r="BR75" s="1264"/>
      <c r="BS75" s="1264"/>
      <c r="BT75" s="1264"/>
      <c r="BU75" s="1264"/>
      <c r="BV75" s="1264"/>
      <c r="BW75" s="1264"/>
      <c r="BX75" s="1264">
        <v>10.4</v>
      </c>
      <c r="BY75" s="1264"/>
      <c r="BZ75" s="1264"/>
      <c r="CA75" s="1264"/>
      <c r="CB75" s="1264"/>
      <c r="CC75" s="1264"/>
      <c r="CD75" s="1264"/>
      <c r="CE75" s="1264"/>
      <c r="CF75" s="1264">
        <v>10.4</v>
      </c>
      <c r="CG75" s="1264"/>
      <c r="CH75" s="1264"/>
      <c r="CI75" s="1264"/>
      <c r="CJ75" s="1264"/>
      <c r="CK75" s="1264"/>
      <c r="CL75" s="1264"/>
      <c r="CM75" s="1264"/>
      <c r="CN75" s="1264">
        <v>9.6999999999999993</v>
      </c>
      <c r="CO75" s="1264"/>
      <c r="CP75" s="1264"/>
      <c r="CQ75" s="1264"/>
      <c r="CR75" s="1264"/>
      <c r="CS75" s="1264"/>
      <c r="CT75" s="1264"/>
      <c r="CU75" s="1264"/>
      <c r="CV75" s="1264">
        <v>9.9</v>
      </c>
      <c r="CW75" s="1264"/>
      <c r="CX75" s="1264"/>
      <c r="CY75" s="1264"/>
      <c r="CZ75" s="1264"/>
      <c r="DA75" s="1264"/>
      <c r="DB75" s="1264"/>
      <c r="DC75" s="1264"/>
    </row>
    <row r="76" spans="2:107" x14ac:dyDescent="0.15">
      <c r="B76" s="1234"/>
      <c r="G76" s="1260"/>
      <c r="H76" s="1260"/>
      <c r="I76" s="1253"/>
      <c r="J76" s="1253"/>
      <c r="K76" s="1262"/>
      <c r="L76" s="1262"/>
      <c r="M76" s="1262"/>
      <c r="N76" s="1262"/>
      <c r="AM76" s="1252"/>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4"/>
      <c r="BQ76" s="1264"/>
      <c r="BR76" s="1264"/>
      <c r="BS76" s="1264"/>
      <c r="BT76" s="1264"/>
      <c r="BU76" s="1264"/>
      <c r="BV76" s="1264"/>
      <c r="BW76" s="1264"/>
      <c r="BX76" s="1264"/>
      <c r="BY76" s="1264"/>
      <c r="BZ76" s="1264"/>
      <c r="CA76" s="1264"/>
      <c r="CB76" s="1264"/>
      <c r="CC76" s="1264"/>
      <c r="CD76" s="1264"/>
      <c r="CE76" s="1264"/>
      <c r="CF76" s="1264"/>
      <c r="CG76" s="1264"/>
      <c r="CH76" s="1264"/>
      <c r="CI76" s="1264"/>
      <c r="CJ76" s="1264"/>
      <c r="CK76" s="1264"/>
      <c r="CL76" s="1264"/>
      <c r="CM76" s="1264"/>
      <c r="CN76" s="1264"/>
      <c r="CO76" s="1264"/>
      <c r="CP76" s="1264"/>
      <c r="CQ76" s="1264"/>
      <c r="CR76" s="1264"/>
      <c r="CS76" s="1264"/>
      <c r="CT76" s="1264"/>
      <c r="CU76" s="1264"/>
      <c r="CV76" s="1264"/>
      <c r="CW76" s="1264"/>
      <c r="CX76" s="1264"/>
      <c r="CY76" s="1264"/>
      <c r="CZ76" s="1264"/>
      <c r="DA76" s="1264"/>
      <c r="DB76" s="1264"/>
      <c r="DC76" s="1264"/>
    </row>
    <row r="77" spans="2:107" x14ac:dyDescent="0.15">
      <c r="B77" s="1234"/>
      <c r="G77" s="1253"/>
      <c r="H77" s="1253"/>
      <c r="I77" s="1253"/>
      <c r="J77" s="1253"/>
      <c r="K77" s="1281"/>
      <c r="L77" s="1281"/>
      <c r="M77" s="1281"/>
      <c r="N77" s="1281"/>
      <c r="AN77" s="1259" t="s">
        <v>603</v>
      </c>
      <c r="AO77" s="1259"/>
      <c r="AP77" s="1259"/>
      <c r="AQ77" s="1259"/>
      <c r="AR77" s="1259"/>
      <c r="AS77" s="1259"/>
      <c r="AT77" s="1259"/>
      <c r="AU77" s="1259"/>
      <c r="AV77" s="1259"/>
      <c r="AW77" s="1259"/>
      <c r="AX77" s="1259"/>
      <c r="AY77" s="1259"/>
      <c r="AZ77" s="1259"/>
      <c r="BA77" s="1259"/>
      <c r="BB77" s="1263" t="s">
        <v>601</v>
      </c>
      <c r="BC77" s="1263"/>
      <c r="BD77" s="1263"/>
      <c r="BE77" s="1263"/>
      <c r="BF77" s="1263"/>
      <c r="BG77" s="1263"/>
      <c r="BH77" s="1263"/>
      <c r="BI77" s="1263"/>
      <c r="BJ77" s="1263"/>
      <c r="BK77" s="1263"/>
      <c r="BL77" s="1263"/>
      <c r="BM77" s="1263"/>
      <c r="BN77" s="1263"/>
      <c r="BO77" s="1263"/>
      <c r="BP77" s="1264">
        <v>52.7</v>
      </c>
      <c r="BQ77" s="1264"/>
      <c r="BR77" s="1264"/>
      <c r="BS77" s="1264"/>
      <c r="BT77" s="1264"/>
      <c r="BU77" s="1264"/>
      <c r="BV77" s="1264"/>
      <c r="BW77" s="1264"/>
      <c r="BX77" s="1264">
        <v>49.7</v>
      </c>
      <c r="BY77" s="1264"/>
      <c r="BZ77" s="1264"/>
      <c r="CA77" s="1264"/>
      <c r="CB77" s="1264"/>
      <c r="CC77" s="1264"/>
      <c r="CD77" s="1264"/>
      <c r="CE77" s="1264"/>
      <c r="CF77" s="1264">
        <v>37.299999999999997</v>
      </c>
      <c r="CG77" s="1264"/>
      <c r="CH77" s="1264"/>
      <c r="CI77" s="1264"/>
      <c r="CJ77" s="1264"/>
      <c r="CK77" s="1264"/>
      <c r="CL77" s="1264"/>
      <c r="CM77" s="1264"/>
      <c r="CN77" s="1264">
        <v>25.1</v>
      </c>
      <c r="CO77" s="1264"/>
      <c r="CP77" s="1264"/>
      <c r="CQ77" s="1264"/>
      <c r="CR77" s="1264"/>
      <c r="CS77" s="1264"/>
      <c r="CT77" s="1264"/>
      <c r="CU77" s="1264"/>
      <c r="CV77" s="1264">
        <v>17.600000000000001</v>
      </c>
      <c r="CW77" s="1264"/>
      <c r="CX77" s="1264"/>
      <c r="CY77" s="1264"/>
      <c r="CZ77" s="1264"/>
      <c r="DA77" s="1264"/>
      <c r="DB77" s="1264"/>
      <c r="DC77" s="1264"/>
    </row>
    <row r="78" spans="2:107" x14ac:dyDescent="0.15">
      <c r="B78" s="1234"/>
      <c r="G78" s="1253"/>
      <c r="H78" s="1253"/>
      <c r="I78" s="1253"/>
      <c r="J78" s="1253"/>
      <c r="K78" s="1281"/>
      <c r="L78" s="1281"/>
      <c r="M78" s="1281"/>
      <c r="N78" s="1281"/>
      <c r="AN78" s="1259"/>
      <c r="AO78" s="1259"/>
      <c r="AP78" s="1259"/>
      <c r="AQ78" s="1259"/>
      <c r="AR78" s="1259"/>
      <c r="AS78" s="1259"/>
      <c r="AT78" s="1259"/>
      <c r="AU78" s="1259"/>
      <c r="AV78" s="1259"/>
      <c r="AW78" s="1259"/>
      <c r="AX78" s="1259"/>
      <c r="AY78" s="1259"/>
      <c r="AZ78" s="1259"/>
      <c r="BA78" s="1259"/>
      <c r="BB78" s="1263"/>
      <c r="BC78" s="1263"/>
      <c r="BD78" s="1263"/>
      <c r="BE78" s="1263"/>
      <c r="BF78" s="1263"/>
      <c r="BG78" s="1263"/>
      <c r="BH78" s="1263"/>
      <c r="BI78" s="1263"/>
      <c r="BJ78" s="1263"/>
      <c r="BK78" s="1263"/>
      <c r="BL78" s="1263"/>
      <c r="BM78" s="1263"/>
      <c r="BN78" s="1263"/>
      <c r="BO78" s="1263"/>
      <c r="BP78" s="1264"/>
      <c r="BQ78" s="1264"/>
      <c r="BR78" s="1264"/>
      <c r="BS78" s="1264"/>
      <c r="BT78" s="1264"/>
      <c r="BU78" s="1264"/>
      <c r="BV78" s="1264"/>
      <c r="BW78" s="1264"/>
      <c r="BX78" s="1264"/>
      <c r="BY78" s="1264"/>
      <c r="BZ78" s="1264"/>
      <c r="CA78" s="1264"/>
      <c r="CB78" s="1264"/>
      <c r="CC78" s="1264"/>
      <c r="CD78" s="1264"/>
      <c r="CE78" s="1264"/>
      <c r="CF78" s="1264"/>
      <c r="CG78" s="1264"/>
      <c r="CH78" s="1264"/>
      <c r="CI78" s="1264"/>
      <c r="CJ78" s="1264"/>
      <c r="CK78" s="1264"/>
      <c r="CL78" s="1264"/>
      <c r="CM78" s="1264"/>
      <c r="CN78" s="1264"/>
      <c r="CO78" s="1264"/>
      <c r="CP78" s="1264"/>
      <c r="CQ78" s="1264"/>
      <c r="CR78" s="1264"/>
      <c r="CS78" s="1264"/>
      <c r="CT78" s="1264"/>
      <c r="CU78" s="1264"/>
      <c r="CV78" s="1264"/>
      <c r="CW78" s="1264"/>
      <c r="CX78" s="1264"/>
      <c r="CY78" s="1264"/>
      <c r="CZ78" s="1264"/>
      <c r="DA78" s="1264"/>
      <c r="DB78" s="1264"/>
      <c r="DC78" s="1264"/>
    </row>
    <row r="79" spans="2:107" x14ac:dyDescent="0.15">
      <c r="B79" s="1234"/>
      <c r="G79" s="1253"/>
      <c r="H79" s="1253"/>
      <c r="I79" s="1266"/>
      <c r="J79" s="1266"/>
      <c r="K79" s="1282"/>
      <c r="L79" s="1282"/>
      <c r="M79" s="1282"/>
      <c r="N79" s="1282"/>
      <c r="AN79" s="1259"/>
      <c r="AO79" s="1259"/>
      <c r="AP79" s="1259"/>
      <c r="AQ79" s="1259"/>
      <c r="AR79" s="1259"/>
      <c r="AS79" s="1259"/>
      <c r="AT79" s="1259"/>
      <c r="AU79" s="1259"/>
      <c r="AV79" s="1259"/>
      <c r="AW79" s="1259"/>
      <c r="AX79" s="1259"/>
      <c r="AY79" s="1259"/>
      <c r="AZ79" s="1259"/>
      <c r="BA79" s="1259"/>
      <c r="BB79" s="1263" t="s">
        <v>606</v>
      </c>
      <c r="BC79" s="1263"/>
      <c r="BD79" s="1263"/>
      <c r="BE79" s="1263"/>
      <c r="BF79" s="1263"/>
      <c r="BG79" s="1263"/>
      <c r="BH79" s="1263"/>
      <c r="BI79" s="1263"/>
      <c r="BJ79" s="1263"/>
      <c r="BK79" s="1263"/>
      <c r="BL79" s="1263"/>
      <c r="BM79" s="1263"/>
      <c r="BN79" s="1263"/>
      <c r="BO79" s="1263"/>
      <c r="BP79" s="1264">
        <v>9.5</v>
      </c>
      <c r="BQ79" s="1264"/>
      <c r="BR79" s="1264"/>
      <c r="BS79" s="1264"/>
      <c r="BT79" s="1264"/>
      <c r="BU79" s="1264"/>
      <c r="BV79" s="1264"/>
      <c r="BW79" s="1264"/>
      <c r="BX79" s="1264">
        <v>9.1999999999999993</v>
      </c>
      <c r="BY79" s="1264"/>
      <c r="BZ79" s="1264"/>
      <c r="CA79" s="1264"/>
      <c r="CB79" s="1264"/>
      <c r="CC79" s="1264"/>
      <c r="CD79" s="1264"/>
      <c r="CE79" s="1264"/>
      <c r="CF79" s="1264">
        <v>8.6</v>
      </c>
      <c r="CG79" s="1264"/>
      <c r="CH79" s="1264"/>
      <c r="CI79" s="1264"/>
      <c r="CJ79" s="1264"/>
      <c r="CK79" s="1264"/>
      <c r="CL79" s="1264"/>
      <c r="CM79" s="1264"/>
      <c r="CN79" s="1264">
        <v>8.3000000000000007</v>
      </c>
      <c r="CO79" s="1264"/>
      <c r="CP79" s="1264"/>
      <c r="CQ79" s="1264"/>
      <c r="CR79" s="1264"/>
      <c r="CS79" s="1264"/>
      <c r="CT79" s="1264"/>
      <c r="CU79" s="1264"/>
      <c r="CV79" s="1264">
        <v>8.4</v>
      </c>
      <c r="CW79" s="1264"/>
      <c r="CX79" s="1264"/>
      <c r="CY79" s="1264"/>
      <c r="CZ79" s="1264"/>
      <c r="DA79" s="1264"/>
      <c r="DB79" s="1264"/>
      <c r="DC79" s="1264"/>
    </row>
    <row r="80" spans="2:107" x14ac:dyDescent="0.15">
      <c r="B80" s="1234"/>
      <c r="G80" s="1253"/>
      <c r="H80" s="1253"/>
      <c r="I80" s="1266"/>
      <c r="J80" s="1266"/>
      <c r="K80" s="1282"/>
      <c r="L80" s="1282"/>
      <c r="M80" s="1282"/>
      <c r="N80" s="1282"/>
      <c r="AN80" s="1259"/>
      <c r="AO80" s="1259"/>
      <c r="AP80" s="1259"/>
      <c r="AQ80" s="1259"/>
      <c r="AR80" s="1259"/>
      <c r="AS80" s="1259"/>
      <c r="AT80" s="1259"/>
      <c r="AU80" s="1259"/>
      <c r="AV80" s="1259"/>
      <c r="AW80" s="1259"/>
      <c r="AX80" s="1259"/>
      <c r="AY80" s="1259"/>
      <c r="AZ80" s="1259"/>
      <c r="BA80" s="1259"/>
      <c r="BB80" s="1263"/>
      <c r="BC80" s="1263"/>
      <c r="BD80" s="1263"/>
      <c r="BE80" s="1263"/>
      <c r="BF80" s="1263"/>
      <c r="BG80" s="1263"/>
      <c r="BH80" s="1263"/>
      <c r="BI80" s="1263"/>
      <c r="BJ80" s="1263"/>
      <c r="BK80" s="1263"/>
      <c r="BL80" s="1263"/>
      <c r="BM80" s="1263"/>
      <c r="BN80" s="1263"/>
      <c r="BO80" s="1263"/>
      <c r="BP80" s="1264"/>
      <c r="BQ80" s="1264"/>
      <c r="BR80" s="1264"/>
      <c r="BS80" s="1264"/>
      <c r="BT80" s="1264"/>
      <c r="BU80" s="1264"/>
      <c r="BV80" s="1264"/>
      <c r="BW80" s="1264"/>
      <c r="BX80" s="1264"/>
      <c r="BY80" s="1264"/>
      <c r="BZ80" s="1264"/>
      <c r="CA80" s="1264"/>
      <c r="CB80" s="1264"/>
      <c r="CC80" s="1264"/>
      <c r="CD80" s="1264"/>
      <c r="CE80" s="1264"/>
      <c r="CF80" s="1264"/>
      <c r="CG80" s="1264"/>
      <c r="CH80" s="1264"/>
      <c r="CI80" s="1264"/>
      <c r="CJ80" s="1264"/>
      <c r="CK80" s="1264"/>
      <c r="CL80" s="1264"/>
      <c r="CM80" s="1264"/>
      <c r="CN80" s="1264"/>
      <c r="CO80" s="1264"/>
      <c r="CP80" s="1264"/>
      <c r="CQ80" s="1264"/>
      <c r="CR80" s="1264"/>
      <c r="CS80" s="1264"/>
      <c r="CT80" s="1264"/>
      <c r="CU80" s="1264"/>
      <c r="CV80" s="1264"/>
      <c r="CW80" s="1264"/>
      <c r="CX80" s="1264"/>
      <c r="CY80" s="1264"/>
      <c r="CZ80" s="1264"/>
      <c r="DA80" s="1264"/>
      <c r="DB80" s="1264"/>
      <c r="DC80" s="1264"/>
    </row>
    <row r="81" spans="2:109" x14ac:dyDescent="0.15">
      <c r="B81" s="1234"/>
    </row>
    <row r="82" spans="2:109" ht="17.25" x14ac:dyDescent="0.15">
      <c r="B82" s="1234"/>
      <c r="K82" s="1283"/>
      <c r="L82" s="1283"/>
      <c r="M82" s="1283"/>
      <c r="N82" s="1283"/>
      <c r="AQ82" s="1283"/>
      <c r="AR82" s="1283"/>
      <c r="AS82" s="1283"/>
      <c r="AT82" s="1283"/>
      <c r="BC82" s="1283"/>
      <c r="BD82" s="1283"/>
      <c r="BE82" s="1283"/>
      <c r="BF82" s="1283"/>
      <c r="BO82" s="1283"/>
      <c r="BP82" s="1283"/>
      <c r="BQ82" s="1283"/>
      <c r="BR82" s="1283"/>
      <c r="CA82" s="1283"/>
      <c r="CB82" s="1283"/>
      <c r="CC82" s="1283"/>
      <c r="CD82" s="1283"/>
      <c r="CM82" s="1283"/>
      <c r="CN82" s="1283"/>
      <c r="CO82" s="1283"/>
      <c r="CP82" s="1283"/>
      <c r="CY82" s="1283"/>
      <c r="CZ82" s="1283"/>
      <c r="DA82" s="1283"/>
      <c r="DB82" s="1283"/>
      <c r="DC82" s="1283"/>
    </row>
    <row r="83" spans="2:109" x14ac:dyDescent="0.15">
      <c r="B83" s="1236"/>
      <c r="C83" s="1237"/>
      <c r="D83" s="1237"/>
      <c r="E83" s="1237"/>
      <c r="F83" s="1237"/>
      <c r="G83" s="1237"/>
      <c r="H83" s="1237"/>
      <c r="I83" s="1237"/>
      <c r="J83" s="1237"/>
      <c r="K83" s="1237"/>
      <c r="L83" s="1237"/>
      <c r="M83" s="1237"/>
      <c r="N83" s="1237"/>
      <c r="O83" s="1237"/>
      <c r="P83" s="1237"/>
      <c r="Q83" s="1237"/>
      <c r="R83" s="1237"/>
      <c r="S83" s="1237"/>
      <c r="T83" s="1237"/>
      <c r="U83" s="1237"/>
      <c r="V83" s="1237"/>
      <c r="W83" s="1237"/>
      <c r="X83" s="1237"/>
      <c r="Y83" s="1237"/>
      <c r="Z83" s="1237"/>
      <c r="AA83" s="1237"/>
      <c r="AB83" s="1237"/>
      <c r="AC83" s="1237"/>
      <c r="AD83" s="1237"/>
      <c r="AE83" s="1237"/>
      <c r="AF83" s="1237"/>
      <c r="AG83" s="1237"/>
      <c r="AH83" s="1237"/>
      <c r="AI83" s="1237"/>
      <c r="AJ83" s="1237"/>
      <c r="AK83" s="1237"/>
      <c r="AL83" s="1237"/>
      <c r="AM83" s="1237"/>
      <c r="AN83" s="1237"/>
      <c r="AO83" s="1237"/>
      <c r="AP83" s="1237"/>
      <c r="AQ83" s="1237"/>
      <c r="AR83" s="1237"/>
      <c r="AS83" s="1237"/>
      <c r="AT83" s="1237"/>
      <c r="AU83" s="1237"/>
      <c r="AV83" s="1237"/>
      <c r="AW83" s="1237"/>
      <c r="AX83" s="1237"/>
      <c r="AY83" s="1237"/>
      <c r="AZ83" s="1237"/>
      <c r="BA83" s="1237"/>
      <c r="BB83" s="1237"/>
      <c r="BC83" s="1237"/>
      <c r="BD83" s="1237"/>
      <c r="BE83" s="1237"/>
      <c r="BF83" s="1237"/>
      <c r="BG83" s="1237"/>
      <c r="BH83" s="1237"/>
      <c r="BI83" s="1237"/>
      <c r="BJ83" s="1237"/>
      <c r="BK83" s="1237"/>
      <c r="BL83" s="1237"/>
      <c r="BM83" s="1237"/>
      <c r="BN83" s="1237"/>
      <c r="BO83" s="1237"/>
      <c r="BP83" s="1237"/>
      <c r="BQ83" s="1237"/>
      <c r="BR83" s="1237"/>
      <c r="BS83" s="1237"/>
      <c r="BT83" s="1237"/>
      <c r="BU83" s="1237"/>
      <c r="BV83" s="1237"/>
      <c r="BW83" s="1237"/>
      <c r="BX83" s="1237"/>
      <c r="BY83" s="1237"/>
      <c r="BZ83" s="1237"/>
      <c r="CA83" s="1237"/>
      <c r="CB83" s="1237"/>
      <c r="CC83" s="1237"/>
      <c r="CD83" s="1237"/>
      <c r="CE83" s="1237"/>
      <c r="CF83" s="1237"/>
      <c r="CG83" s="1237"/>
      <c r="CH83" s="1237"/>
      <c r="CI83" s="1237"/>
      <c r="CJ83" s="1237"/>
      <c r="CK83" s="1237"/>
      <c r="CL83" s="1237"/>
      <c r="CM83" s="1237"/>
      <c r="CN83" s="1237"/>
      <c r="CO83" s="1237"/>
      <c r="CP83" s="1237"/>
      <c r="CQ83" s="1237"/>
      <c r="CR83" s="1237"/>
      <c r="CS83" s="1237"/>
      <c r="CT83" s="1237"/>
      <c r="CU83" s="1237"/>
      <c r="CV83" s="1237"/>
      <c r="CW83" s="1237"/>
      <c r="CX83" s="1237"/>
      <c r="CY83" s="1237"/>
      <c r="CZ83" s="1237"/>
      <c r="DA83" s="1237"/>
      <c r="DB83" s="1237"/>
      <c r="DC83" s="1237"/>
      <c r="DD83" s="1238"/>
    </row>
    <row r="84" spans="2:109" x14ac:dyDescent="0.15">
      <c r="DD84" s="1228"/>
      <c r="DE84" s="1228"/>
    </row>
    <row r="85" spans="2:109" x14ac:dyDescent="0.15">
      <c r="DD85" s="1228"/>
      <c r="DE85" s="1228"/>
    </row>
  </sheetData>
  <sheetProtection algorithmName="SHA-512" hashValue="aOI39tNhjJdaWF/wW9tRf3b7G6empEp5MTXdvgKoK4yFhy12+6H2YSEAYd4L92ZYOMlQ8ZBEVRV+PGZU5orj6g==" saltValue="HUgTbNt55snGnyfVvTvhy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510</v>
      </c>
    </row>
  </sheetData>
  <sheetProtection algorithmName="SHA-512" hashValue="SIMdTzMbrxdKtl9WCchI77DfPuWAkBikiD9n3rJVVYRnjn/9YldOXFgMZFrHQTeOuI7eTSCi2c5Gj7ph+WMJmA==" saltValue="ORBGemBkjOzeuoNuPOs48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510</v>
      </c>
    </row>
  </sheetData>
  <sheetProtection algorithmName="SHA-512" hashValue="w/rGSrUSp7/EGeHI0Sl4VIF6F6vNP/ZSl+TDwmt7v8+9zxJZ4t/F05+PV61OE6ipa9IGbUmIVXe+HkXC4/uWCA==" saltValue="a8jY9XWwOegdlDuHc9MVg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560</v>
      </c>
      <c r="G2" s="151"/>
      <c r="H2" s="152"/>
    </row>
    <row r="3" spans="1:8" x14ac:dyDescent="0.15">
      <c r="A3" s="148" t="s">
        <v>553</v>
      </c>
      <c r="B3" s="153"/>
      <c r="C3" s="154"/>
      <c r="D3" s="155">
        <v>60577</v>
      </c>
      <c r="E3" s="156"/>
      <c r="F3" s="157">
        <v>69729</v>
      </c>
      <c r="G3" s="158"/>
      <c r="H3" s="159"/>
    </row>
    <row r="4" spans="1:8" x14ac:dyDescent="0.15">
      <c r="A4" s="160"/>
      <c r="B4" s="161"/>
      <c r="C4" s="162"/>
      <c r="D4" s="163">
        <v>33331</v>
      </c>
      <c r="E4" s="164"/>
      <c r="F4" s="165">
        <v>38908</v>
      </c>
      <c r="G4" s="166"/>
      <c r="H4" s="167"/>
    </row>
    <row r="5" spans="1:8" x14ac:dyDescent="0.15">
      <c r="A5" s="148" t="s">
        <v>555</v>
      </c>
      <c r="B5" s="153"/>
      <c r="C5" s="154"/>
      <c r="D5" s="155">
        <v>60222</v>
      </c>
      <c r="E5" s="156"/>
      <c r="F5" s="157">
        <v>74581</v>
      </c>
      <c r="G5" s="158"/>
      <c r="H5" s="159"/>
    </row>
    <row r="6" spans="1:8" x14ac:dyDescent="0.15">
      <c r="A6" s="160"/>
      <c r="B6" s="161"/>
      <c r="C6" s="162"/>
      <c r="D6" s="163">
        <v>31339</v>
      </c>
      <c r="E6" s="164"/>
      <c r="F6" s="165">
        <v>41563</v>
      </c>
      <c r="G6" s="166"/>
      <c r="H6" s="167"/>
    </row>
    <row r="7" spans="1:8" x14ac:dyDescent="0.15">
      <c r="A7" s="148" t="s">
        <v>556</v>
      </c>
      <c r="B7" s="153"/>
      <c r="C7" s="154"/>
      <c r="D7" s="155">
        <v>41537</v>
      </c>
      <c r="E7" s="156"/>
      <c r="F7" s="157">
        <v>76347</v>
      </c>
      <c r="G7" s="158"/>
      <c r="H7" s="159"/>
    </row>
    <row r="8" spans="1:8" x14ac:dyDescent="0.15">
      <c r="A8" s="160"/>
      <c r="B8" s="161"/>
      <c r="C8" s="162"/>
      <c r="D8" s="163">
        <v>26138</v>
      </c>
      <c r="E8" s="164"/>
      <c r="F8" s="165">
        <v>41762</v>
      </c>
      <c r="G8" s="166"/>
      <c r="H8" s="167"/>
    </row>
    <row r="9" spans="1:8" x14ac:dyDescent="0.15">
      <c r="A9" s="148" t="s">
        <v>557</v>
      </c>
      <c r="B9" s="153"/>
      <c r="C9" s="154"/>
      <c r="D9" s="155">
        <v>44333</v>
      </c>
      <c r="E9" s="156"/>
      <c r="F9" s="157">
        <v>69604</v>
      </c>
      <c r="G9" s="158"/>
      <c r="H9" s="159"/>
    </row>
    <row r="10" spans="1:8" x14ac:dyDescent="0.15">
      <c r="A10" s="160"/>
      <c r="B10" s="161"/>
      <c r="C10" s="162"/>
      <c r="D10" s="163">
        <v>27075</v>
      </c>
      <c r="E10" s="164"/>
      <c r="F10" s="165">
        <v>36247</v>
      </c>
      <c r="G10" s="166"/>
      <c r="H10" s="167"/>
    </row>
    <row r="11" spans="1:8" x14ac:dyDescent="0.15">
      <c r="A11" s="148" t="s">
        <v>558</v>
      </c>
      <c r="B11" s="153"/>
      <c r="C11" s="154"/>
      <c r="D11" s="155">
        <v>39209</v>
      </c>
      <c r="E11" s="156"/>
      <c r="F11" s="157">
        <v>68410</v>
      </c>
      <c r="G11" s="158"/>
      <c r="H11" s="159"/>
    </row>
    <row r="12" spans="1:8" x14ac:dyDescent="0.15">
      <c r="A12" s="160"/>
      <c r="B12" s="161"/>
      <c r="C12" s="168"/>
      <c r="D12" s="163">
        <v>23615</v>
      </c>
      <c r="E12" s="164"/>
      <c r="F12" s="165">
        <v>35086</v>
      </c>
      <c r="G12" s="166"/>
      <c r="H12" s="167"/>
    </row>
    <row r="13" spans="1:8" x14ac:dyDescent="0.15">
      <c r="A13" s="148"/>
      <c r="B13" s="153"/>
      <c r="C13" s="169"/>
      <c r="D13" s="170">
        <v>49176</v>
      </c>
      <c r="E13" s="171"/>
      <c r="F13" s="172">
        <v>71734</v>
      </c>
      <c r="G13" s="173"/>
      <c r="H13" s="159"/>
    </row>
    <row r="14" spans="1:8" x14ac:dyDescent="0.15">
      <c r="A14" s="160"/>
      <c r="B14" s="161"/>
      <c r="C14" s="162"/>
      <c r="D14" s="163">
        <v>28300</v>
      </c>
      <c r="E14" s="164"/>
      <c r="F14" s="165">
        <v>38713</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0.45</v>
      </c>
      <c r="C19" s="174">
        <f>ROUND(VALUE(SUBSTITUTE(実質収支比率等に係る経年分析!G$48,"▲","-")),2)</f>
        <v>0.72</v>
      </c>
      <c r="D19" s="174">
        <f>ROUND(VALUE(SUBSTITUTE(実質収支比率等に係る経年分析!H$48,"▲","-")),2)</f>
        <v>2.1</v>
      </c>
      <c r="E19" s="174">
        <f>ROUND(VALUE(SUBSTITUTE(実質収支比率等に係る経年分析!I$48,"▲","-")),2)</f>
        <v>5.41</v>
      </c>
      <c r="F19" s="174">
        <f>ROUND(VALUE(SUBSTITUTE(実質収支比率等に係る経年分析!J$48,"▲","-")),2)</f>
        <v>4.4800000000000004</v>
      </c>
    </row>
    <row r="20" spans="1:11" x14ac:dyDescent="0.15">
      <c r="A20" s="174" t="s">
        <v>56</v>
      </c>
      <c r="B20" s="174">
        <f>ROUND(VALUE(SUBSTITUTE(実質収支比率等に係る経年分析!F$47,"▲","-")),2)</f>
        <v>13.91</v>
      </c>
      <c r="C20" s="174">
        <f>ROUND(VALUE(SUBSTITUTE(実質収支比率等に係る経年分析!G$47,"▲","-")),2)</f>
        <v>10.93</v>
      </c>
      <c r="D20" s="174">
        <f>ROUND(VALUE(SUBSTITUTE(実質収支比率等に係る経年分析!H$47,"▲","-")),2)</f>
        <v>11.96</v>
      </c>
      <c r="E20" s="174">
        <f>ROUND(VALUE(SUBSTITUTE(実質収支比率等に係る経年分析!I$47,"▲","-")),2)</f>
        <v>14.4</v>
      </c>
      <c r="F20" s="174">
        <f>ROUND(VALUE(SUBSTITUTE(実質収支比率等に係る経年分析!J$47,"▲","-")),2)</f>
        <v>20.14</v>
      </c>
    </row>
    <row r="21" spans="1:11" x14ac:dyDescent="0.15">
      <c r="A21" s="174" t="s">
        <v>57</v>
      </c>
      <c r="B21" s="174">
        <f>IF(ISNUMBER(VALUE(SUBSTITUTE(実質収支比率等に係る経年分析!F$49,"▲","-"))),ROUND(VALUE(SUBSTITUTE(実質収支比率等に係る経年分析!F$49,"▲","-")),2),NA())</f>
        <v>-3.93</v>
      </c>
      <c r="C21" s="174">
        <f>IF(ISNUMBER(VALUE(SUBSTITUTE(実質収支比率等に係る経年分析!G$49,"▲","-"))),ROUND(VALUE(SUBSTITUTE(実質収支比率等に係る経年分析!G$49,"▲","-")),2),NA())</f>
        <v>-2.97</v>
      </c>
      <c r="D21" s="174">
        <f>IF(ISNUMBER(VALUE(SUBSTITUTE(実質収支比率等に係る経年分析!H$49,"▲","-"))),ROUND(VALUE(SUBSTITUTE(実質収支比率等に係る経年分析!H$49,"▲","-")),2),NA())</f>
        <v>2.56</v>
      </c>
      <c r="E21" s="174">
        <f>IF(ISNUMBER(VALUE(SUBSTITUTE(実質収支比率等に係る経年分析!I$49,"▲","-"))),ROUND(VALUE(SUBSTITUTE(実質収支比率等に係る経年分析!I$49,"▲","-")),2),NA())</f>
        <v>5.41</v>
      </c>
      <c r="F21" s="174">
        <f>IF(ISNUMBER(VALUE(SUBSTITUTE(実質収支比率等に係る経年分析!J$49,"▲","-"))),ROUND(VALUE(SUBSTITUTE(実質収支比率等に係る経年分析!J$49,"▲","-")),2),NA())</f>
        <v>4.28</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介護老人保健施設事業会計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0.36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0.36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1.43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0.73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1.03</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1.79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2.71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3.18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3.37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5.41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4.4800000000000004</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0.48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0.63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4.9000000000000004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7.71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8.2200000000000006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8.8800000000000008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10.46</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2771</v>
      </c>
      <c r="E42" s="176"/>
      <c r="F42" s="176"/>
      <c r="G42" s="176">
        <f>'実質公債費比率（分子）の構造'!L$52</f>
        <v>2748</v>
      </c>
      <c r="H42" s="176"/>
      <c r="I42" s="176"/>
      <c r="J42" s="176">
        <f>'実質公債費比率（分子）の構造'!M$52</f>
        <v>2722</v>
      </c>
      <c r="K42" s="176"/>
      <c r="L42" s="176"/>
      <c r="M42" s="176">
        <f>'実質公債費比率（分子）の構造'!N$52</f>
        <v>2744</v>
      </c>
      <c r="N42" s="176"/>
      <c r="O42" s="176"/>
      <c r="P42" s="176">
        <f>'実質公債費比率（分子）の構造'!O$52</f>
        <v>2773</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1</v>
      </c>
      <c r="C44" s="176"/>
      <c r="D44" s="176"/>
      <c r="E44" s="176">
        <f>'実質公債費比率（分子）の構造'!L$50</f>
        <v>1</v>
      </c>
      <c r="F44" s="176"/>
      <c r="G44" s="176"/>
      <c r="H44" s="176">
        <f>'実質公債費比率（分子）の構造'!M$50</f>
        <v>2</v>
      </c>
      <c r="I44" s="176"/>
      <c r="J44" s="176"/>
      <c r="K44" s="176">
        <f>'実質公債費比率（分子）の構造'!N$50</f>
        <v>2</v>
      </c>
      <c r="L44" s="176"/>
      <c r="M44" s="176"/>
      <c r="N44" s="176">
        <f>'実質公債費比率（分子）の構造'!O$50</f>
        <v>2</v>
      </c>
      <c r="O44" s="176"/>
      <c r="P44" s="176"/>
    </row>
    <row r="45" spans="1:16" x14ac:dyDescent="0.15">
      <c r="A45" s="176" t="s">
        <v>67</v>
      </c>
      <c r="B45" s="176">
        <f>'実質公債費比率（分子）の構造'!K$49</f>
        <v>23</v>
      </c>
      <c r="C45" s="176"/>
      <c r="D45" s="176"/>
      <c r="E45" s="176">
        <f>'実質公債費比率（分子）の構造'!L$49</f>
        <v>21</v>
      </c>
      <c r="F45" s="176"/>
      <c r="G45" s="176"/>
      <c r="H45" s="176">
        <f>'実質公債費比率（分子）の構造'!M$49</f>
        <v>18</v>
      </c>
      <c r="I45" s="176"/>
      <c r="J45" s="176"/>
      <c r="K45" s="176">
        <f>'実質公債費比率（分子）の構造'!N$49</f>
        <v>15</v>
      </c>
      <c r="L45" s="176"/>
      <c r="M45" s="176"/>
      <c r="N45" s="176">
        <f>'実質公債費比率（分子）の構造'!O$49</f>
        <v>13</v>
      </c>
      <c r="O45" s="176"/>
      <c r="P45" s="176"/>
    </row>
    <row r="46" spans="1:16" x14ac:dyDescent="0.15">
      <c r="A46" s="176" t="s">
        <v>68</v>
      </c>
      <c r="B46" s="176">
        <f>'実質公債費比率（分子）の構造'!K$48</f>
        <v>1415</v>
      </c>
      <c r="C46" s="176"/>
      <c r="D46" s="176"/>
      <c r="E46" s="176">
        <f>'実質公債費比率（分子）の構造'!L$48</f>
        <v>1222</v>
      </c>
      <c r="F46" s="176"/>
      <c r="G46" s="176"/>
      <c r="H46" s="176">
        <f>'実質公債費比率（分子）の構造'!M$48</f>
        <v>1241</v>
      </c>
      <c r="I46" s="176"/>
      <c r="J46" s="176"/>
      <c r="K46" s="176">
        <f>'実質公債費比率（分子）の構造'!N$48</f>
        <v>1309</v>
      </c>
      <c r="L46" s="176"/>
      <c r="M46" s="176"/>
      <c r="N46" s="176">
        <f>'実質公債費比率（分子）の構造'!O$48</f>
        <v>1336</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2519</v>
      </c>
      <c r="C49" s="176"/>
      <c r="D49" s="176"/>
      <c r="E49" s="176">
        <f>'実質公債費比率（分子）の構造'!L$45</f>
        <v>2511</v>
      </c>
      <c r="F49" s="176"/>
      <c r="G49" s="176"/>
      <c r="H49" s="176">
        <f>'実質公債費比率（分子）の構造'!M$45</f>
        <v>2495</v>
      </c>
      <c r="I49" s="176"/>
      <c r="J49" s="176"/>
      <c r="K49" s="176">
        <f>'実質公債費比率（分子）の構造'!N$45</f>
        <v>2526</v>
      </c>
      <c r="L49" s="176"/>
      <c r="M49" s="176"/>
      <c r="N49" s="176">
        <f>'実質公債費比率（分子）の構造'!O$45</f>
        <v>2577</v>
      </c>
      <c r="O49" s="176"/>
      <c r="P49" s="176"/>
    </row>
    <row r="50" spans="1:16" x14ac:dyDescent="0.15">
      <c r="A50" s="176" t="s">
        <v>72</v>
      </c>
      <c r="B50" s="176" t="e">
        <f>NA()</f>
        <v>#N/A</v>
      </c>
      <c r="C50" s="176">
        <f>IF(ISNUMBER('実質公債費比率（分子）の構造'!K$53),'実質公債費比率（分子）の構造'!K$53,NA())</f>
        <v>1187</v>
      </c>
      <c r="D50" s="176" t="e">
        <f>NA()</f>
        <v>#N/A</v>
      </c>
      <c r="E50" s="176" t="e">
        <f>NA()</f>
        <v>#N/A</v>
      </c>
      <c r="F50" s="176">
        <f>IF(ISNUMBER('実質公債費比率（分子）の構造'!L$53),'実質公債費比率（分子）の構造'!L$53,NA())</f>
        <v>1007</v>
      </c>
      <c r="G50" s="176" t="e">
        <f>NA()</f>
        <v>#N/A</v>
      </c>
      <c r="H50" s="176" t="e">
        <f>NA()</f>
        <v>#N/A</v>
      </c>
      <c r="I50" s="176">
        <f>IF(ISNUMBER('実質公債費比率（分子）の構造'!M$53),'実質公債費比率（分子）の構造'!M$53,NA())</f>
        <v>1034</v>
      </c>
      <c r="J50" s="176" t="e">
        <f>NA()</f>
        <v>#N/A</v>
      </c>
      <c r="K50" s="176" t="e">
        <f>NA()</f>
        <v>#N/A</v>
      </c>
      <c r="L50" s="176">
        <f>IF(ISNUMBER('実質公債費比率（分子）の構造'!N$53),'実質公債費比率（分子）の構造'!N$53,NA())</f>
        <v>1108</v>
      </c>
      <c r="M50" s="176" t="e">
        <f>NA()</f>
        <v>#N/A</v>
      </c>
      <c r="N50" s="176" t="e">
        <f>NA()</f>
        <v>#N/A</v>
      </c>
      <c r="O50" s="176">
        <f>IF(ISNUMBER('実質公債費比率（分子）の構造'!O$53),'実質公債費比率（分子）の構造'!O$53,NA())</f>
        <v>1155</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26196</v>
      </c>
      <c r="E56" s="175"/>
      <c r="F56" s="175"/>
      <c r="G56" s="175">
        <f>'将来負担比率（分子）の構造'!J$52</f>
        <v>25507</v>
      </c>
      <c r="H56" s="175"/>
      <c r="I56" s="175"/>
      <c r="J56" s="175">
        <f>'将来負担比率（分子）の構造'!K$52</f>
        <v>25058</v>
      </c>
      <c r="K56" s="175"/>
      <c r="L56" s="175"/>
      <c r="M56" s="175">
        <f>'将来負担比率（分子）の構造'!L$52</f>
        <v>24544</v>
      </c>
      <c r="N56" s="175"/>
      <c r="O56" s="175"/>
      <c r="P56" s="175">
        <f>'将来負担比率（分子）の構造'!M$52</f>
        <v>23343</v>
      </c>
    </row>
    <row r="57" spans="1:16" x14ac:dyDescent="0.15">
      <c r="A57" s="175" t="s">
        <v>43</v>
      </c>
      <c r="B57" s="175"/>
      <c r="C57" s="175"/>
      <c r="D57" s="175">
        <f>'将来負担比率（分子）の構造'!I$51</f>
        <v>7409</v>
      </c>
      <c r="E57" s="175"/>
      <c r="F57" s="175"/>
      <c r="G57" s="175">
        <f>'将来負担比率（分子）の構造'!J$51</f>
        <v>7505</v>
      </c>
      <c r="H57" s="175"/>
      <c r="I57" s="175"/>
      <c r="J57" s="175">
        <f>'将来負担比率（分子）の構造'!K$51</f>
        <v>7312</v>
      </c>
      <c r="K57" s="175"/>
      <c r="L57" s="175"/>
      <c r="M57" s="175">
        <f>'将来負担比率（分子）の構造'!L$51</f>
        <v>7253</v>
      </c>
      <c r="N57" s="175"/>
      <c r="O57" s="175"/>
      <c r="P57" s="175">
        <f>'将来負担比率（分子）の構造'!M$51</f>
        <v>6990</v>
      </c>
    </row>
    <row r="58" spans="1:16" x14ac:dyDescent="0.15">
      <c r="A58" s="175" t="s">
        <v>42</v>
      </c>
      <c r="B58" s="175"/>
      <c r="C58" s="175"/>
      <c r="D58" s="175">
        <f>'将来負担比率（分子）の構造'!I$50</f>
        <v>4072</v>
      </c>
      <c r="E58" s="175"/>
      <c r="F58" s="175"/>
      <c r="G58" s="175">
        <f>'将来負担比率（分子）の構造'!J$50</f>
        <v>3481</v>
      </c>
      <c r="H58" s="175"/>
      <c r="I58" s="175"/>
      <c r="J58" s="175">
        <f>'将来負担比率（分子）の構造'!K$50</f>
        <v>3845</v>
      </c>
      <c r="K58" s="175"/>
      <c r="L58" s="175"/>
      <c r="M58" s="175">
        <f>'将来負担比率（分子）の構造'!L$50</f>
        <v>4522</v>
      </c>
      <c r="N58" s="175"/>
      <c r="O58" s="175"/>
      <c r="P58" s="175">
        <f>'将来負担比率（分子）の構造'!M$50</f>
        <v>4982</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2982</v>
      </c>
      <c r="C62" s="175"/>
      <c r="D62" s="175"/>
      <c r="E62" s="175">
        <f>'将来負担比率（分子）の構造'!J$45</f>
        <v>2933</v>
      </c>
      <c r="F62" s="175"/>
      <c r="G62" s="175"/>
      <c r="H62" s="175">
        <f>'将来負担比率（分子）の構造'!K$45</f>
        <v>2997</v>
      </c>
      <c r="I62" s="175"/>
      <c r="J62" s="175"/>
      <c r="K62" s="175">
        <f>'将来負担比率（分子）の構造'!L$45</f>
        <v>3100</v>
      </c>
      <c r="L62" s="175"/>
      <c r="M62" s="175"/>
      <c r="N62" s="175">
        <f>'将来負担比率（分子）の構造'!M$45</f>
        <v>3009</v>
      </c>
      <c r="O62" s="175"/>
      <c r="P62" s="175"/>
    </row>
    <row r="63" spans="1:16" x14ac:dyDescent="0.15">
      <c r="A63" s="175" t="s">
        <v>35</v>
      </c>
      <c r="B63" s="175">
        <f>'将来負担比率（分子）の構造'!I$44</f>
        <v>123</v>
      </c>
      <c r="C63" s="175"/>
      <c r="D63" s="175"/>
      <c r="E63" s="175">
        <f>'将来負担比率（分子）の構造'!J$44</f>
        <v>102</v>
      </c>
      <c r="F63" s="175"/>
      <c r="G63" s="175"/>
      <c r="H63" s="175">
        <f>'将来負担比率（分子）の構造'!K$44</f>
        <v>84</v>
      </c>
      <c r="I63" s="175"/>
      <c r="J63" s="175"/>
      <c r="K63" s="175">
        <f>'将来負担比率（分子）の構造'!L$44</f>
        <v>69</v>
      </c>
      <c r="L63" s="175"/>
      <c r="M63" s="175"/>
      <c r="N63" s="175">
        <f>'将来負担比率（分子）の構造'!M$44</f>
        <v>56</v>
      </c>
      <c r="O63" s="175"/>
      <c r="P63" s="175"/>
    </row>
    <row r="64" spans="1:16" x14ac:dyDescent="0.15">
      <c r="A64" s="175" t="s">
        <v>34</v>
      </c>
      <c r="B64" s="175">
        <f>'将来負担比率（分子）の構造'!I$43</f>
        <v>17434</v>
      </c>
      <c r="C64" s="175"/>
      <c r="D64" s="175"/>
      <c r="E64" s="175">
        <f>'将来負担比率（分子）の構造'!J$43</f>
        <v>16213</v>
      </c>
      <c r="F64" s="175"/>
      <c r="G64" s="175"/>
      <c r="H64" s="175">
        <f>'将来負担比率（分子）の構造'!K$43</f>
        <v>15024</v>
      </c>
      <c r="I64" s="175"/>
      <c r="J64" s="175"/>
      <c r="K64" s="175">
        <f>'将来負担比率（分子）の構造'!L$43</f>
        <v>14293</v>
      </c>
      <c r="L64" s="175"/>
      <c r="M64" s="175"/>
      <c r="N64" s="175">
        <f>'将来負担比率（分子）の構造'!M$43</f>
        <v>13275</v>
      </c>
      <c r="O64" s="175"/>
      <c r="P64" s="175"/>
    </row>
    <row r="65" spans="1:16" x14ac:dyDescent="0.15">
      <c r="A65" s="175" t="s">
        <v>33</v>
      </c>
      <c r="B65" s="175">
        <f>'将来負担比率（分子）の構造'!I$42</f>
        <v>5</v>
      </c>
      <c r="C65" s="175"/>
      <c r="D65" s="175"/>
      <c r="E65" s="175">
        <f>'将来負担比率（分子）の構造'!J$42</f>
        <v>4</v>
      </c>
      <c r="F65" s="175"/>
      <c r="G65" s="175"/>
      <c r="H65" s="175">
        <f>'将来負担比率（分子）の構造'!K$42</f>
        <v>4</v>
      </c>
      <c r="I65" s="175"/>
      <c r="J65" s="175"/>
      <c r="K65" s="175">
        <f>'将来負担比率（分子）の構造'!L$42</f>
        <v>6</v>
      </c>
      <c r="L65" s="175"/>
      <c r="M65" s="175"/>
      <c r="N65" s="175">
        <f>'将来負担比率（分子）の構造'!M$42</f>
        <v>4</v>
      </c>
      <c r="O65" s="175"/>
      <c r="P65" s="175"/>
    </row>
    <row r="66" spans="1:16" x14ac:dyDescent="0.15">
      <c r="A66" s="175" t="s">
        <v>32</v>
      </c>
      <c r="B66" s="175">
        <f>'将来負担比率（分子）の構造'!I$41</f>
        <v>30183</v>
      </c>
      <c r="C66" s="175"/>
      <c r="D66" s="175"/>
      <c r="E66" s="175">
        <f>'将来負担比率（分子）の構造'!J$41</f>
        <v>30396</v>
      </c>
      <c r="F66" s="175"/>
      <c r="G66" s="175"/>
      <c r="H66" s="175">
        <f>'将来負担比率（分子）の構造'!K$41</f>
        <v>30011</v>
      </c>
      <c r="I66" s="175"/>
      <c r="J66" s="175"/>
      <c r="K66" s="175">
        <f>'将来負担比率（分子）の構造'!L$41</f>
        <v>29414</v>
      </c>
      <c r="L66" s="175"/>
      <c r="M66" s="175"/>
      <c r="N66" s="175">
        <f>'将来負担比率（分子）の構造'!M$41</f>
        <v>27836</v>
      </c>
      <c r="O66" s="175"/>
      <c r="P66" s="175"/>
    </row>
    <row r="67" spans="1:16" x14ac:dyDescent="0.15">
      <c r="A67" s="175" t="s">
        <v>76</v>
      </c>
      <c r="B67" s="175" t="e">
        <f>NA()</f>
        <v>#N/A</v>
      </c>
      <c r="C67" s="175">
        <f>IF(ISNUMBER('将来負担比率（分子）の構造'!I$53), IF('将来負担比率（分子）の構造'!I$53 &lt; 0, 0, '将来負担比率（分子）の構造'!I$53), NA())</f>
        <v>13050</v>
      </c>
      <c r="D67" s="175" t="e">
        <f>NA()</f>
        <v>#N/A</v>
      </c>
      <c r="E67" s="175" t="e">
        <f>NA()</f>
        <v>#N/A</v>
      </c>
      <c r="F67" s="175">
        <f>IF(ISNUMBER('将来負担比率（分子）の構造'!J$53), IF('将来負担比率（分子）の構造'!J$53 &lt; 0, 0, '将来負担比率（分子）の構造'!J$53), NA())</f>
        <v>13155</v>
      </c>
      <c r="G67" s="175" t="e">
        <f>NA()</f>
        <v>#N/A</v>
      </c>
      <c r="H67" s="175" t="e">
        <f>NA()</f>
        <v>#N/A</v>
      </c>
      <c r="I67" s="175">
        <f>IF(ISNUMBER('将来負担比率（分子）の構造'!K$53), IF('将来負担比率（分子）の構造'!K$53 &lt; 0, 0, '将来負担比率（分子）の構造'!K$53), NA())</f>
        <v>11903</v>
      </c>
      <c r="J67" s="175" t="e">
        <f>NA()</f>
        <v>#N/A</v>
      </c>
      <c r="K67" s="175" t="e">
        <f>NA()</f>
        <v>#N/A</v>
      </c>
      <c r="L67" s="175">
        <f>IF(ISNUMBER('将来負担比率（分子）の構造'!L$53), IF('将来負担比率（分子）の構造'!L$53 &lt; 0, 0, '将来負担比率（分子）の構造'!L$53), NA())</f>
        <v>10564</v>
      </c>
      <c r="M67" s="175" t="e">
        <f>NA()</f>
        <v>#N/A</v>
      </c>
      <c r="N67" s="175" t="e">
        <f>NA()</f>
        <v>#N/A</v>
      </c>
      <c r="O67" s="175">
        <f>IF(ISNUMBER('将来負担比率（分子）の構造'!M$53), IF('将来負担比率（分子）の構造'!M$53 &lt; 0, 0, '将来負担比率（分子）の構造'!M$53), NA())</f>
        <v>8866</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1534</v>
      </c>
      <c r="C72" s="179">
        <f>基金残高に係る経年分析!G55</f>
        <v>1947</v>
      </c>
      <c r="D72" s="179">
        <f>基金残高に係る経年分析!H55</f>
        <v>2664</v>
      </c>
    </row>
    <row r="73" spans="1:16" x14ac:dyDescent="0.15">
      <c r="A73" s="178" t="s">
        <v>79</v>
      </c>
      <c r="B73" s="179">
        <f>基金残高に係る経年分析!F56</f>
        <v>352</v>
      </c>
      <c r="C73" s="179">
        <f>基金残高に係る経年分析!G56</f>
        <v>352</v>
      </c>
      <c r="D73" s="179" t="str">
        <f>基金残高に係る経年分析!H56</f>
        <v>-</v>
      </c>
    </row>
    <row r="74" spans="1:16" x14ac:dyDescent="0.15">
      <c r="A74" s="178" t="s">
        <v>80</v>
      </c>
      <c r="B74" s="179">
        <f>基金残高に係る経年分析!F57</f>
        <v>1872</v>
      </c>
      <c r="C74" s="179">
        <f>基金残高に係る経年分析!G57</f>
        <v>2122</v>
      </c>
      <c r="D74" s="179">
        <f>基金残高に係る経年分析!H57</f>
        <v>2226</v>
      </c>
    </row>
  </sheetData>
  <sheetProtection algorithmName="SHA-512" hashValue="cM7Yr4Wm2iou6RQIJTN/RhggwDpntTgYt9XW2ZaZXqyzco77v4jVjd/9hCXOPWKj0lLvJIVfNvO917U/5y68GA==" saltValue="FsQx8AHNrhflPDWIfhGnJA=="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2024-03-15T08:38:25Z</cp:lastPrinted>
  <dcterms:created xsi:type="dcterms:W3CDTF">2024-03-14T03:22:08Z</dcterms:created>
  <dcterms:modified xsi:type="dcterms:W3CDTF">2024-09-24T23:30:07Z</dcterms:modified>
  <cp:category/>
</cp:coreProperties>
</file>